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ver" sheetId="1" state="visible" r:id="rId1"/>
    <sheet name="Sizing Calculator" sheetId="2" state="visible" r:id="rId2"/>
    <sheet name="Site Derating" sheetId="3" state="visible" r:id="rId3"/>
    <sheet name="Redundancy Comparison" sheetId="4" state="visible" r:id="rId4"/>
    <sheet name="Spec Checklist" sheetId="5" state="visible" r:id="rId5"/>
    <sheet name="Top 6 Mistakes" sheetId="6" state="visible" r:id="rId6"/>
    <sheet name="RFP Boilerplate" sheetId="7" state="visible" r:id="rId7"/>
  </sheets>
  <definedNames/>
  <calcPr calcId="124519" fullCalcOnLoad="1"/>
</workbook>
</file>

<file path=xl/styles.xml><?xml version="1.0" encoding="utf-8"?>
<styleSheet xmlns="http://schemas.openxmlformats.org/spreadsheetml/2006/main">
  <numFmts count="2">
    <numFmt numFmtId="164" formatCode="0.000"/>
    <numFmt numFmtId="165" formatCode="0.0&quot;%&quot;"/>
  </numFmts>
  <fonts count="18">
    <font>
      <name val="Calibri"/>
      <family val="2"/>
      <color theme="1"/>
      <sz val="11"/>
      <scheme val="minor"/>
    </font>
    <font>
      <name val="Arial"/>
      <b val="1"/>
      <color rgb="00FFFFFF"/>
      <sz val="14"/>
    </font>
    <font>
      <name val="Arial"/>
      <b val="1"/>
      <color rgb="0016182E"/>
      <sz val="24"/>
    </font>
    <font>
      <name val="Arial"/>
      <i val="1"/>
      <color rgb="004A5568"/>
      <sz val="12"/>
    </font>
    <font>
      <name val="Arial"/>
      <color rgb="004A5568"/>
      <sz val="10"/>
    </font>
    <font>
      <name val="Arial"/>
      <b val="1"/>
      <color rgb="0016182E"/>
      <sz val="14"/>
    </font>
    <font>
      <name val="Arial"/>
      <b val="1"/>
      <color rgb="0016182E"/>
      <sz val="11"/>
    </font>
    <font>
      <name val="Arial"/>
      <color rgb="004A5568"/>
      <sz val="11"/>
    </font>
    <font>
      <name val="Arial"/>
      <color rgb="0016182E"/>
      <sz val="10"/>
    </font>
    <font>
      <name val="Arial"/>
      <b val="1"/>
      <color rgb="00FFFFFF"/>
      <sz val="16"/>
    </font>
    <font>
      <name val="Arial"/>
      <b val="1"/>
      <color rgb="0016182E"/>
      <sz val="13"/>
    </font>
    <font>
      <name val="Arial"/>
      <b val="1"/>
      <i val="1"/>
      <color rgb="004A5568"/>
      <sz val="10"/>
    </font>
    <font>
      <name val="Arial"/>
      <b val="1"/>
      <color rgb="0016182E"/>
      <sz val="12"/>
    </font>
    <font>
      <name val="Arial"/>
      <color rgb="0016182E"/>
      <sz val="12"/>
    </font>
    <font>
      <name val="Arial"/>
      <i val="1"/>
      <color rgb="004A5568"/>
      <sz val="9"/>
    </font>
    <font>
      <name val="Arial"/>
      <b val="1"/>
      <color rgb="00FFFFFF"/>
      <sz val="11"/>
    </font>
    <font>
      <name val="Arial"/>
      <i val="1"/>
      <color rgb="0016182E"/>
      <sz val="10"/>
    </font>
    <font>
      <name val="Arial"/>
      <color rgb="0016182E"/>
      <sz val="14"/>
    </font>
  </fonts>
  <fills count="7">
    <fill>
      <patternFill/>
    </fill>
    <fill>
      <patternFill patternType="gray125"/>
    </fill>
    <fill>
      <patternFill patternType="solid">
        <fgColor rgb="0016182E"/>
      </patternFill>
    </fill>
    <fill>
      <patternFill patternType="solid">
        <fgColor rgb="00FFF8E7"/>
      </patternFill>
    </fill>
    <fill>
      <patternFill patternType="solid">
        <fgColor rgb="00D8E1F9"/>
      </patternFill>
    </fill>
    <fill>
      <patternFill patternType="solid">
        <fgColor rgb="00FBBF24"/>
      </patternFill>
    </fill>
    <fill>
      <patternFill patternType="solid">
        <fgColor rgb="00FFFFFF"/>
      </patternFill>
    </fill>
  </fills>
  <borders count="2">
    <border>
      <left/>
      <right/>
      <top/>
      <bottom/>
      <diagonal/>
    </border>
    <border>
      <left style="thin">
        <color rgb="00CBD5E0"/>
      </left>
      <right style="thin">
        <color rgb="00CBD5E0"/>
      </right>
      <top style="thin">
        <color rgb="00CBD5E0"/>
      </top>
      <bottom style="thin">
        <color rgb="00CBD5E0"/>
      </bottom>
    </border>
  </borders>
  <cellStyleXfs count="1">
    <xf numFmtId="0" fontId="0" fillId="0" borderId="0"/>
  </cellStyleXfs>
  <cellXfs count="57">
    <xf numFmtId="0" fontId="0" fillId="0" borderId="0" pivotButton="0" quotePrefix="0" xfId="0"/>
    <xf numFmtId="0" fontId="1" fillId="2" borderId="0" applyAlignment="1" pivotButton="0" quotePrefix="0" xfId="0">
      <alignment horizontal="center" vertical="center"/>
    </xf>
    <xf numFmtId="0" fontId="0" fillId="2"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xf numFmtId="0" fontId="8" fillId="3" borderId="1" applyAlignment="1" pivotButton="0" quotePrefix="0" xfId="0">
      <alignment vertical="center" wrapText="1"/>
    </xf>
    <xf numFmtId="0" fontId="7" fillId="0" borderId="0" pivotButton="0" quotePrefix="0" xfId="0"/>
    <xf numFmtId="0" fontId="9" fillId="2" borderId="0" applyAlignment="1" pivotButton="0" quotePrefix="0" xfId="0">
      <alignment horizontal="center" vertical="center"/>
    </xf>
    <xf numFmtId="0" fontId="10" fillId="0" borderId="0" pivotButton="0" quotePrefix="0" xfId="0"/>
    <xf numFmtId="0" fontId="11" fillId="0" borderId="0" applyAlignment="1" pivotButton="0" quotePrefix="0" xfId="0">
      <alignment horizontal="center"/>
    </xf>
    <xf numFmtId="0" fontId="11" fillId="0" borderId="0" pivotButton="0" quotePrefix="0" xfId="0"/>
    <xf numFmtId="0" fontId="6" fillId="0" borderId="0" applyAlignment="1" pivotButton="0" quotePrefix="0" xfId="0">
      <alignment vertical="center"/>
    </xf>
    <xf numFmtId="0" fontId="12" fillId="3" borderId="1" applyAlignment="1" pivotButton="0" quotePrefix="0" xfId="0">
      <alignment horizontal="center" vertical="center"/>
    </xf>
    <xf numFmtId="0" fontId="4" fillId="0" borderId="0" applyAlignment="1" pivotButton="0" quotePrefix="0" xfId="0">
      <alignment vertical="center" wrapText="1"/>
    </xf>
    <xf numFmtId="3" fontId="13" fillId="4" borderId="1" applyAlignment="1" pivotButton="0" quotePrefix="0" xfId="0">
      <alignment horizontal="center" vertical="center"/>
    </xf>
    <xf numFmtId="164" fontId="13" fillId="4" borderId="1" applyAlignment="1" pivotButton="0" quotePrefix="0" xfId="0">
      <alignment horizontal="center" vertical="center"/>
    </xf>
    <xf numFmtId="3" fontId="12" fillId="5" borderId="1" applyAlignment="1" pivotButton="0" quotePrefix="0" xfId="0">
      <alignment horizontal="center" vertical="center"/>
    </xf>
    <xf numFmtId="3" fontId="12" fillId="3" borderId="1" applyAlignment="1" pivotButton="0" quotePrefix="0" xfId="0">
      <alignment horizontal="center" vertical="center"/>
    </xf>
    <xf numFmtId="1" fontId="12" fillId="4" borderId="1" applyAlignment="1" pivotButton="0" quotePrefix="0" xfId="0">
      <alignment horizontal="center" vertical="center"/>
    </xf>
    <xf numFmtId="3" fontId="12" fillId="4" borderId="1" applyAlignment="1" pivotButton="0" quotePrefix="0" xfId="0">
      <alignment horizontal="center" vertical="center"/>
    </xf>
    <xf numFmtId="0" fontId="12" fillId="3" borderId="1" applyAlignment="1" pivotButton="0" quotePrefix="0" xfId="0">
      <alignment horizontal="center" vertical="center" wrapText="1"/>
    </xf>
    <xf numFmtId="0" fontId="14" fillId="0" borderId="0" applyAlignment="1" pivotButton="0" quotePrefix="0" xfId="0">
      <alignment wrapText="1"/>
    </xf>
    <xf numFmtId="0" fontId="12" fillId="0" borderId="0" pivotButton="0" quotePrefix="0" xfId="0"/>
    <xf numFmtId="0" fontId="15" fillId="2" borderId="0" applyAlignment="1" pivotButton="0" quotePrefix="0" xfId="0">
      <alignment horizontal="center"/>
    </xf>
    <xf numFmtId="0" fontId="7" fillId="6" borderId="1" applyAlignment="1" pivotButton="0" quotePrefix="0" xfId="0">
      <alignment horizontal="center"/>
    </xf>
    <xf numFmtId="2" fontId="7" fillId="6" borderId="1" applyAlignment="1" pivotButton="0" quotePrefix="0" xfId="0">
      <alignment horizontal="center"/>
    </xf>
    <xf numFmtId="165" fontId="7" fillId="6" borderId="1" applyAlignment="1" pivotButton="0" quotePrefix="0" xfId="0">
      <alignment horizontal="center"/>
    </xf>
    <xf numFmtId="0" fontId="7" fillId="4" borderId="1" applyAlignment="1" pivotButton="0" quotePrefix="0" xfId="0">
      <alignment horizontal="center"/>
    </xf>
    <xf numFmtId="2" fontId="7" fillId="4" borderId="1" applyAlignment="1" pivotButton="0" quotePrefix="0" xfId="0">
      <alignment horizontal="center"/>
    </xf>
    <xf numFmtId="165" fontId="7" fillId="4" borderId="1" applyAlignment="1" pivotButton="0" quotePrefix="0" xfId="0">
      <alignment horizontal="center"/>
    </xf>
    <xf numFmtId="3" fontId="7" fillId="6" borderId="1" applyAlignment="1" pivotButton="0" quotePrefix="0" xfId="0">
      <alignment horizontal="center"/>
    </xf>
    <xf numFmtId="164" fontId="7" fillId="6" borderId="1" applyAlignment="1" pivotButton="0" quotePrefix="0" xfId="0">
      <alignment horizontal="center"/>
    </xf>
    <xf numFmtId="3" fontId="7" fillId="4" borderId="1" applyAlignment="1" pivotButton="0" quotePrefix="0" xfId="0">
      <alignment horizontal="center"/>
    </xf>
    <xf numFmtId="164" fontId="7" fillId="4" borderId="1" applyAlignment="1" pivotButton="0" quotePrefix="0" xfId="0">
      <alignment horizontal="center"/>
    </xf>
    <xf numFmtId="0" fontId="16" fillId="3" borderId="1" applyAlignment="1" pivotButton="0" quotePrefix="0" xfId="0">
      <alignment vertical="center" wrapText="1"/>
    </xf>
    <xf numFmtId="0" fontId="15" fillId="2" borderId="1" applyAlignment="1" pivotButton="0" quotePrefix="0" xfId="0">
      <alignment horizontal="center" vertical="center" wrapText="1"/>
    </xf>
    <xf numFmtId="0" fontId="6" fillId="6" borderId="1" applyAlignment="1" pivotButton="0" quotePrefix="0" xfId="0">
      <alignment horizontal="center" vertical="center"/>
    </xf>
    <xf numFmtId="0" fontId="7" fillId="6" borderId="1" applyAlignment="1" pivotButton="0" quotePrefix="0" xfId="0">
      <alignment horizontal="center" vertical="center"/>
    </xf>
    <xf numFmtId="0" fontId="7" fillId="6" borderId="1" applyAlignment="1" pivotButton="0" quotePrefix="0" xfId="0">
      <alignment vertical="center" wrapText="1"/>
    </xf>
    <xf numFmtId="0" fontId="6" fillId="4" borderId="1" applyAlignment="1" pivotButton="0" quotePrefix="0" xfId="0">
      <alignment horizontal="center" vertical="center"/>
    </xf>
    <xf numFmtId="0" fontId="7" fillId="4" borderId="1" applyAlignment="1" pivotButton="0" quotePrefix="0" xfId="0">
      <alignment horizontal="center" vertical="center"/>
    </xf>
    <xf numFmtId="0" fontId="7" fillId="4" borderId="1" applyAlignment="1" pivotButton="0" quotePrefix="0" xfId="0">
      <alignment vertical="center" wrapText="1"/>
    </xf>
    <xf numFmtId="0" fontId="15" fillId="2" borderId="1" applyAlignment="1" pivotButton="0" quotePrefix="0" xfId="0">
      <alignment horizontal="center" vertical="center"/>
    </xf>
    <xf numFmtId="0" fontId="12" fillId="5" borderId="1" applyAlignment="1" pivotButton="0" quotePrefix="0" xfId="0">
      <alignment horizontal="center" vertical="center"/>
    </xf>
    <xf numFmtId="0" fontId="6" fillId="6" borderId="1" applyAlignment="1" pivotButton="0" quotePrefix="0" xfId="0">
      <alignment vertical="center" wrapText="1"/>
    </xf>
    <xf numFmtId="0" fontId="17" fillId="6" borderId="1" applyAlignment="1" pivotButton="0" quotePrefix="0" xfId="0">
      <alignment horizontal="center" vertical="center"/>
    </xf>
    <xf numFmtId="0" fontId="6" fillId="4" borderId="1" applyAlignment="1" pivotButton="0" quotePrefix="0" xfId="0">
      <alignment vertical="center" wrapText="1"/>
    </xf>
    <xf numFmtId="0" fontId="17" fillId="4" borderId="1" applyAlignment="1" pivotButton="0" quotePrefix="0" xfId="0">
      <alignment horizontal="center" vertical="center"/>
    </xf>
    <xf numFmtId="0" fontId="6" fillId="3" borderId="1" applyAlignment="1" pivotButton="0" quotePrefix="0" xfId="0">
      <alignment horizontal="center" vertical="center" wrapText="1"/>
    </xf>
    <xf numFmtId="0" fontId="5" fillId="5" borderId="1" applyAlignment="1" pivotButton="0" quotePrefix="0" xfId="0">
      <alignment horizontal="center" vertical="center"/>
    </xf>
    <xf numFmtId="0" fontId="12" fillId="5" borderId="1" applyAlignment="1" pivotButton="0" quotePrefix="0" xfId="0">
      <alignment vertical="center"/>
    </xf>
    <xf numFmtId="0" fontId="4" fillId="6" borderId="1" applyAlignment="1" pivotButton="0" quotePrefix="0" xfId="0">
      <alignment vertical="top" wrapText="1"/>
    </xf>
    <xf numFmtId="0" fontId="14" fillId="0" borderId="0"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2" customWidth="1" min="1" max="1"/>
    <col width="90" customWidth="1" min="2" max="2"/>
  </cols>
  <sheetData>
    <row r="1">
      <c r="A1" s="1" t="inlineStr">
        <is>
          <t>ASO Genset</t>
        </is>
      </c>
      <c r="B1" s="2" t="n"/>
      <c r="C1" s="2" t="n"/>
    </row>
    <row r="2">
      <c r="A2" s="2" t="n"/>
      <c r="B2" s="2" t="n"/>
      <c r="C2" s="2" t="n"/>
    </row>
    <row r="3">
      <c r="A3" s="2" t="n"/>
      <c r="B3" s="2" t="n"/>
      <c r="C3" s="2" t="n"/>
    </row>
    <row r="4">
      <c r="A4" s="2" t="n"/>
      <c r="B4" s="2" t="n"/>
      <c r="C4" s="2" t="n"/>
    </row>
    <row r="6">
      <c r="B6" s="3" t="inlineStr">
        <is>
          <t>DATA CENTER BACKUP GENERATOR</t>
        </is>
      </c>
    </row>
    <row r="7">
      <c r="B7" s="3" t="inlineStr">
        <is>
          <t>SIZING CALCULATOR</t>
        </is>
      </c>
    </row>
    <row r="9">
      <c r="B9" s="4" t="inlineStr">
        <is>
          <t>Built from ASO Genset's deployments across Saudi Arabia, Vietnam, and Indonesia</t>
        </is>
      </c>
    </row>
    <row r="11">
      <c r="B11" s="5" t="inlineStr">
        <is>
          <t>Version 1.0 — 2026</t>
        </is>
      </c>
    </row>
    <row r="14">
      <c r="B14" s="6" t="inlineStr">
        <is>
          <t>HOW TO USE THIS CALCULATOR</t>
        </is>
      </c>
    </row>
    <row r="16">
      <c r="B16" s="7" t="inlineStr">
        <is>
          <t>STEP 1 — Sizing Calculator (Sheet 2)</t>
        </is>
      </c>
    </row>
    <row r="17" ht="30" customHeight="1">
      <c r="B17" s="8" t="inlineStr">
        <is>
          <t>Enter your IT load, PUE, power factor, margin, site ambient, altitude, and redundancy topology. All other values calculate automatically.</t>
        </is>
      </c>
    </row>
    <row r="19">
      <c r="B19" s="7" t="inlineStr">
        <is>
          <t>STEP 2 — Site Derating Reference (Sheet 3)</t>
        </is>
      </c>
    </row>
    <row r="20" ht="30" customHeight="1">
      <c r="B20" s="8" t="inlineStr">
        <is>
          <t>Review temperature and altitude derating tables. The calculator uses these tables automatically based on your site conditions.</t>
        </is>
      </c>
    </row>
    <row r="22">
      <c r="B22" s="7" t="inlineStr">
        <is>
          <t>STEP 3 — Redundancy Comparison (Sheet 4)</t>
        </is>
      </c>
    </row>
    <row r="23" ht="30" customHeight="1">
      <c r="B23" s="8" t="inlineStr">
        <is>
          <t>Compare N, N+1, 2N, 2N+1 topologies on capital cost, availability, and use case.</t>
        </is>
      </c>
    </row>
    <row r="25">
      <c r="B25" s="7" t="inlineStr">
        <is>
          <t>STEP 4 — Spec Checklist (Sheet 5)</t>
        </is>
      </c>
    </row>
    <row r="26" ht="30" customHeight="1">
      <c r="B26" s="8" t="inlineStr">
        <is>
          <t>15-point checklist to paste into your RFP. Bidders must confirm each line item.</t>
        </is>
      </c>
    </row>
    <row r="28">
      <c r="B28" s="7" t="inlineStr">
        <is>
          <t>STEP 5 — Top 6 Mistakes Reference (Sheet 6)</t>
        </is>
      </c>
    </row>
    <row r="29" ht="30" customHeight="1">
      <c r="B29" s="8" t="inlineStr">
        <is>
          <t>Diagnostic table — use to spot weak specifications in competing bids.</t>
        </is>
      </c>
    </row>
    <row r="31">
      <c r="B31" s="7" t="inlineStr">
        <is>
          <t>STEP 6 — RFP Boilerplate Language (Sheet 7)</t>
        </is>
      </c>
    </row>
    <row r="32" ht="30" customHeight="1">
      <c r="B32" s="8" t="inlineStr">
        <is>
          <t>Copy-paste ready RFP language for kW/kVA clarity, derated sizing, cold-start, and documentation requirements.</t>
        </is>
      </c>
    </row>
    <row r="35" ht="20" customHeight="1">
      <c r="B35" s="9" t="inlineStr">
        <is>
          <t>IMPORTANT: This calculator is supplier-neutral. It applies equally to ASO and any other bidder. All formulas are visible and editable — adjust assumptions to match your project's specific conditions and OEM derating curves. The default values represent typical industry ranges, not OEM-specific commitments.</t>
        </is>
      </c>
    </row>
    <row r="36" ht="15" customHeight="1"/>
    <row r="37" ht="15" customHeight="1"/>
    <row r="38" ht="15" customHeight="1"/>
    <row r="40">
      <c r="B40" s="7" t="inlineStr">
        <is>
          <t>Contact</t>
        </is>
      </c>
    </row>
    <row r="41">
      <c r="B41" s="10" t="inlineStr">
        <is>
          <t>sales@asogenset.com   |   asogenset.com/contact</t>
        </is>
      </c>
    </row>
  </sheetData>
  <mergeCells count="2">
    <mergeCell ref="A1:C4"/>
    <mergeCell ref="B35:B38"/>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40"/>
  <sheetViews>
    <sheetView workbookViewId="0">
      <selection activeCell="A1" sqref="A1"/>
    </sheetView>
  </sheetViews>
  <sheetFormatPr baseColWidth="8" defaultRowHeight="15"/>
  <cols>
    <col width="2" customWidth="1" min="1" max="1"/>
    <col width="45" customWidth="1" min="2" max="2"/>
    <col width="22" customWidth="1" min="3" max="3"/>
    <col width="45" customWidth="1" min="4" max="4"/>
    <col width="2" customWidth="1" min="5" max="5"/>
  </cols>
  <sheetData>
    <row r="1" ht="22" customHeight="1">
      <c r="A1" s="11" t="inlineStr">
        <is>
          <t>DATA CENTER GENERATOR SIZING CALCULATOR</t>
        </is>
      </c>
      <c r="B1" s="2" t="n"/>
      <c r="C1" s="2" t="n"/>
      <c r="D1" s="2" t="n"/>
      <c r="E1" s="2" t="n"/>
    </row>
    <row r="2" ht="22" customHeight="1">
      <c r="A2" s="2" t="n"/>
      <c r="B2" s="2" t="n"/>
      <c r="C2" s="2" t="n"/>
      <c r="D2" s="2" t="n"/>
      <c r="E2" s="2" t="n"/>
    </row>
    <row r="4">
      <c r="B4" s="12" t="inlineStr">
        <is>
          <t>INPUTS</t>
        </is>
      </c>
      <c r="C4" s="13" t="inlineStr">
        <is>
          <t>Your Value</t>
        </is>
      </c>
      <c r="D4" s="14" t="inlineStr">
        <is>
          <t>Notes</t>
        </is>
      </c>
    </row>
    <row r="6" ht="28" customHeight="1">
      <c r="B6" s="15" t="inlineStr">
        <is>
          <t>Peak IT load (kW)</t>
        </is>
      </c>
      <c r="C6" s="16" t="n">
        <v>1000</v>
      </c>
      <c r="D6" s="17" t="inlineStr">
        <is>
          <t>Maximum sustained IT load at rack level. Use peak, not average.</t>
        </is>
      </c>
    </row>
    <row r="7" ht="28" customHeight="1">
      <c r="B7" s="15" t="inlineStr">
        <is>
          <t>Facility PUE</t>
        </is>
      </c>
      <c r="C7" s="16" t="n">
        <v>1.5</v>
      </c>
      <c r="D7" s="17" t="inlineStr">
        <is>
          <t>Power Usage Effectiveness. Modern colo: 1.4-1.6 | Tropical: 1.6-2.0 | Hyperscale: 1.1-1.3</t>
        </is>
      </c>
    </row>
    <row r="8" ht="28" customHeight="1">
      <c r="B8" s="15" t="inlineStr">
        <is>
          <t>Generator Power Factor (PF)</t>
        </is>
      </c>
      <c r="C8" s="16" t="n">
        <v>0.8</v>
      </c>
      <c r="D8" s="17" t="inlineStr">
        <is>
          <t>Standard rating: 0.8 lagging. Some data center units: 0.9.</t>
        </is>
      </c>
    </row>
    <row r="9" ht="28" customHeight="1">
      <c r="B9" s="15" t="inlineStr">
        <is>
          <t>Margin for transients/growth (%)</t>
        </is>
      </c>
      <c r="C9" s="16" t="n">
        <v>20</v>
      </c>
      <c r="D9" s="17" t="inlineStr">
        <is>
          <t>Industry standard: 20-25%. Higher for fast-growing facilities.</t>
        </is>
      </c>
    </row>
    <row r="10" ht="28" customHeight="1">
      <c r="B10" s="15" t="inlineStr">
        <is>
          <t>Site peak ambient (°C)</t>
        </is>
      </c>
      <c r="C10" s="16" t="n">
        <v>50</v>
      </c>
      <c r="D10" s="17" t="inlineStr">
        <is>
          <t>Maximum site temperature. Default 25°C if unknown.</t>
        </is>
      </c>
    </row>
    <row r="11" ht="28" customHeight="1">
      <c r="B11" s="15" t="inlineStr">
        <is>
          <t>Site altitude (m)</t>
        </is>
      </c>
      <c r="C11" s="16" t="n">
        <v>600</v>
      </c>
      <c r="D11" s="17" t="inlineStr">
        <is>
          <t>Site altitude above sea level. Affects derating above 1000m.</t>
        </is>
      </c>
    </row>
    <row r="12" ht="28" customHeight="1">
      <c r="B12" s="15" t="inlineStr">
        <is>
          <t>Engine type</t>
        </is>
      </c>
      <c r="C12" s="16" t="inlineStr">
        <is>
          <t>Turbocharged</t>
        </is>
      </c>
      <c r="D12" s="17" t="inlineStr">
        <is>
          <t>Naturally aspirated derates more than turbocharged at altitude.</t>
        </is>
      </c>
    </row>
    <row r="13" ht="28" customHeight="1">
      <c r="B13" s="15" t="inlineStr">
        <is>
          <t>Redundancy topology</t>
        </is>
      </c>
      <c r="C13" s="16" t="inlineStr">
        <is>
          <t>N+1</t>
        </is>
      </c>
      <c r="D13" s="17" t="inlineStr">
        <is>
          <t>N / N+1 / 2N / 2N+1. See Sheet 4 for comparison.</t>
        </is>
      </c>
    </row>
    <row r="16">
      <c r="B16" s="12" t="inlineStr">
        <is>
          <t>CALCULATED RESULTS</t>
        </is>
      </c>
    </row>
    <row r="17" ht="26" customHeight="1">
      <c r="B17" s="15" t="inlineStr">
        <is>
          <t>Step 1: Total facility load (kW)</t>
        </is>
      </c>
      <c r="C17" s="18">
        <f>C6*C7</f>
        <v/>
      </c>
      <c r="D17" s="17" t="inlineStr">
        <is>
          <t>IT load × PUE</t>
        </is>
      </c>
    </row>
    <row r="18" ht="26" customHeight="1">
      <c r="B18" s="15" t="inlineStr">
        <is>
          <t>Step 2: Base kVA (÷ PF)</t>
        </is>
      </c>
      <c r="C18" s="18">
        <f>C17/C8</f>
        <v/>
      </c>
      <c r="D18" s="17" t="inlineStr">
        <is>
          <t>Total kW ÷ Power Factor</t>
        </is>
      </c>
    </row>
    <row r="19" ht="26" customHeight="1">
      <c r="B19" s="15" t="inlineStr">
        <is>
          <t>Step 3: Design kVA (× margin)</t>
        </is>
      </c>
      <c r="C19" s="18">
        <f>C18*(1+C9/100)</f>
        <v/>
      </c>
      <c r="D19" s="17" t="inlineStr">
        <is>
          <t>Base kVA × (1 + margin%)</t>
        </is>
      </c>
    </row>
    <row r="20" ht="26" customHeight="1">
      <c r="B20" s="15" t="inlineStr">
        <is>
          <t>Step 4: Temperature derating factor</t>
        </is>
      </c>
      <c r="C20" s="19">
        <f>VLOOKUP(C10,'Site Derating'!$A$6:$B$12,2,TRUE)</f>
        <v/>
      </c>
      <c r="D20" s="17" t="inlineStr">
        <is>
          <t>Looked up from Sheet 3 (Site Derating)</t>
        </is>
      </c>
    </row>
    <row r="21" ht="26" customHeight="1">
      <c r="B21" s="15" t="inlineStr">
        <is>
          <t>Step 5: Altitude derating factor</t>
        </is>
      </c>
      <c r="C21" s="19">
        <f>IF(C12="Turbocharged",VLOOKUP(C11,'Site Derating'!$A$18:$C$23,3,TRUE),VLOOKUP(C11,'Site Derating'!$A$18:$C$23,2,TRUE))</f>
        <v/>
      </c>
      <c r="D21" s="17" t="inlineStr">
        <is>
          <t>Looked up from Sheet 3 (turbo or NA based on engine type)</t>
        </is>
      </c>
    </row>
    <row r="22" ht="26" customHeight="1">
      <c r="B22" s="15" t="inlineStr">
        <is>
          <t>Step 6: Combined site derating</t>
        </is>
      </c>
      <c r="C22" s="19">
        <f>C20*C21</f>
        <v/>
      </c>
      <c r="D22" s="17" t="inlineStr">
        <is>
          <t>Temperature factor × Altitude factor</t>
        </is>
      </c>
    </row>
    <row r="23" ht="26" customHeight="1">
      <c r="B23" s="15" t="inlineStr">
        <is>
          <t>Step 7: Required nameplate (25°C reference)</t>
        </is>
      </c>
      <c r="C23" s="20">
        <f>C19/C22</f>
        <v/>
      </c>
      <c r="D23" s="17" t="inlineStr">
        <is>
          <t>Design kVA ÷ Combined derating factor</t>
        </is>
      </c>
    </row>
    <row r="26">
      <c r="B26" s="12" t="inlineStr">
        <is>
          <t>REDUNDANCY ANALYSIS</t>
        </is>
      </c>
    </row>
    <row r="27">
      <c r="B27" s="7" t="inlineStr">
        <is>
          <t>Standard generator frame size (kVA)</t>
        </is>
      </c>
      <c r="C27" s="21" t="n">
        <v>1000</v>
      </c>
      <c r="D27" s="5" t="inlineStr">
        <is>
          <t>Adjust to your selected unit size (e.g., 800, 1000, 1250, 1500, 2000)</t>
        </is>
      </c>
    </row>
    <row r="28">
      <c r="B28" s="7" t="inlineStr">
        <is>
          <t>N (units required to carry load)</t>
        </is>
      </c>
      <c r="C28" s="22">
        <f>CEILING(C23/C27,1)</f>
        <v/>
      </c>
    </row>
    <row r="29">
      <c r="B29" s="7" t="inlineStr">
        <is>
          <t>Total units installed</t>
        </is>
      </c>
      <c r="C29" s="22">
        <f>IF(C13="N",C28,IF(C13="N+1",C28+1,IF(C13="2N",C28*2,C28*2+1)))</f>
        <v/>
      </c>
    </row>
    <row r="30">
      <c r="B30" s="7" t="inlineStr">
        <is>
          <t>Total installed nameplate (kVA)</t>
        </is>
      </c>
      <c r="C30" s="23">
        <f>C29*C27</f>
        <v/>
      </c>
    </row>
    <row r="31">
      <c r="B31" s="7" t="inlineStr">
        <is>
          <t>Total real power available (kW @ rated PF)</t>
        </is>
      </c>
      <c r="C31" s="23">
        <f>C30*C8</f>
        <v/>
      </c>
    </row>
    <row r="34" ht="25" customHeight="1">
      <c r="B34" s="24">
        <f>"KEY TAKEAWAY: "&amp;C6&amp;" kW IT load → "&amp;C30&amp;" kVA installed nameplate (≈ "&amp;ROUND(C30/C6,1)&amp;"× IT load) — using "&amp;C29&amp;" × "&amp;C27&amp;" kVA units in "&amp;C13&amp;" topology"</f>
        <v/>
      </c>
    </row>
    <row r="35" ht="25" customHeight="1"/>
    <row r="36" ht="25" customHeight="1"/>
    <row r="39" ht="18" customHeight="1">
      <c r="B39" s="25" t="inlineStr">
        <is>
          <t>Note: Default derating values are typical industry approximations. Final values for any specific project depend on the OEM derating curves, alternator family selected, and project's load profile. Confirm against vendor-specific data sheets before procurement.</t>
        </is>
      </c>
    </row>
    <row r="40" ht="18" customHeight="1"/>
  </sheetData>
  <mergeCells count="3">
    <mergeCell ref="B39:D40"/>
    <mergeCell ref="B34:D36"/>
    <mergeCell ref="A1:E2"/>
  </mergeCells>
  <dataValidations count="4">
    <dataValidation sqref="C7" showDropDown="0" showInputMessage="0" showErrorMessage="0" allowBlank="0" type="list">
      <formula1>"1.1,1.2,1.3,1.4,1.5,1.6,1.7,1.8,1.9,2.0"</formula1>
    </dataValidation>
    <dataValidation sqref="C8" showDropDown="0" showInputMessage="0" showErrorMessage="0" allowBlank="0" type="list">
      <formula1>"0.8,0.85,0.9,0.95"</formula1>
    </dataValidation>
    <dataValidation sqref="C12" showDropDown="0" showInputMessage="0" showErrorMessage="0" allowBlank="0" type="list">
      <formula1>"Turbocharged,Naturally Aspirated"</formula1>
    </dataValidation>
    <dataValidation sqref="C13" showDropDown="0" showInputMessage="0" showErrorMessage="0" allowBlank="0" type="list">
      <formula1>"N,N+1,2N,2N+1"</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20" customWidth="1" min="1" max="1"/>
    <col width="28" customWidth="1" min="2" max="2"/>
    <col width="28" customWidth="1" min="3" max="3"/>
  </cols>
  <sheetData>
    <row r="1" ht="22" customHeight="1">
      <c r="A1" s="1" t="inlineStr">
        <is>
          <t>SITE DERATING REFERENCE TABLES</t>
        </is>
      </c>
      <c r="B1" s="2" t="n"/>
      <c r="C1" s="2" t="n"/>
    </row>
    <row r="2" ht="22" customHeight="1">
      <c r="A2" s="2" t="n"/>
      <c r="B2" s="2" t="n"/>
      <c r="C2" s="2" t="n"/>
    </row>
    <row r="4">
      <c r="A4" s="26" t="inlineStr">
        <is>
          <t>Temperature Derating (combined engine + alternator)</t>
        </is>
      </c>
    </row>
    <row r="5">
      <c r="A5" s="27" t="inlineStr">
        <is>
          <t>Ambient (°C)</t>
        </is>
      </c>
      <c r="B5" s="27" t="inlineStr">
        <is>
          <t>Derating Factor</t>
        </is>
      </c>
      <c r="C5" s="27" t="inlineStr">
        <is>
          <t>Available Output %</t>
        </is>
      </c>
    </row>
    <row r="6">
      <c r="A6" s="28" t="n">
        <v>25</v>
      </c>
      <c r="B6" s="29" t="n">
        <v>1</v>
      </c>
      <c r="C6" s="30">
        <f>B6*100</f>
        <v/>
      </c>
    </row>
    <row r="7">
      <c r="A7" s="31" t="n">
        <v>30</v>
      </c>
      <c r="B7" s="32" t="n">
        <v>0.99</v>
      </c>
      <c r="C7" s="33">
        <f>B7*100</f>
        <v/>
      </c>
    </row>
    <row r="8">
      <c r="A8" s="28" t="n">
        <v>35</v>
      </c>
      <c r="B8" s="29" t="n">
        <v>0.97</v>
      </c>
      <c r="C8" s="30">
        <f>B8*100</f>
        <v/>
      </c>
    </row>
    <row r="9">
      <c r="A9" s="31" t="n">
        <v>40</v>
      </c>
      <c r="B9" s="32" t="n">
        <v>0.9399999999999999</v>
      </c>
      <c r="C9" s="33">
        <f>B9*100</f>
        <v/>
      </c>
    </row>
    <row r="10">
      <c r="A10" s="28" t="n">
        <v>45</v>
      </c>
      <c r="B10" s="29" t="n">
        <v>0.89</v>
      </c>
      <c r="C10" s="30">
        <f>B10*100</f>
        <v/>
      </c>
    </row>
    <row r="11">
      <c r="A11" s="31" t="n">
        <v>50</v>
      </c>
      <c r="B11" s="32" t="n">
        <v>0.78</v>
      </c>
      <c r="C11" s="33">
        <f>B11*100</f>
        <v/>
      </c>
    </row>
    <row r="12">
      <c r="A12" s="28" t="n">
        <v>55</v>
      </c>
      <c r="B12" s="29" t="n">
        <v>0.72</v>
      </c>
      <c r="C12" s="30">
        <f>B12*100</f>
        <v/>
      </c>
    </row>
    <row r="15">
      <c r="A15" s="26" t="inlineStr">
        <is>
          <t>Altitude Derating (typical)</t>
        </is>
      </c>
    </row>
    <row r="17">
      <c r="A17" s="27" t="inlineStr">
        <is>
          <t>Altitude (m)</t>
        </is>
      </c>
      <c r="B17" s="27" t="inlineStr">
        <is>
          <t>NA Factor</t>
        </is>
      </c>
      <c r="C17" s="27" t="inlineStr">
        <is>
          <t>Turbo Factor</t>
        </is>
      </c>
    </row>
    <row r="18">
      <c r="A18" s="34" t="n">
        <v>0</v>
      </c>
      <c r="B18" s="35" t="n">
        <v>1</v>
      </c>
      <c r="C18" s="35" t="n">
        <v>1</v>
      </c>
    </row>
    <row r="19">
      <c r="A19" s="36" t="n">
        <v>500</v>
      </c>
      <c r="B19" s="37" t="n">
        <v>0.97</v>
      </c>
      <c r="C19" s="37" t="n">
        <v>0.985</v>
      </c>
    </row>
    <row r="20">
      <c r="A20" s="34" t="n">
        <v>1000</v>
      </c>
      <c r="B20" s="35" t="n">
        <v>0.9399999999999999</v>
      </c>
      <c r="C20" s="35" t="n">
        <v>0.97</v>
      </c>
    </row>
    <row r="21">
      <c r="A21" s="36" t="n">
        <v>1500</v>
      </c>
      <c r="B21" s="37" t="n">
        <v>0.9</v>
      </c>
      <c r="C21" s="37" t="n">
        <v>0.955</v>
      </c>
    </row>
    <row r="22">
      <c r="A22" s="34" t="n">
        <v>2000</v>
      </c>
      <c r="B22" s="35" t="n">
        <v>0.87</v>
      </c>
      <c r="C22" s="35" t="n">
        <v>0.9399999999999999</v>
      </c>
    </row>
    <row r="23">
      <c r="A23" s="36" t="n">
        <v>2500</v>
      </c>
      <c r="B23" s="37" t="n">
        <v>0.83</v>
      </c>
      <c r="C23" s="37" t="n">
        <v>0.925</v>
      </c>
    </row>
    <row r="26" ht="20" customHeight="1">
      <c r="A26" s="38" t="inlineStr">
        <is>
          <t>These are typical industry approximations. Always confirm against the OEM-specific derating curve for your selected engine and alternator family. The calculator uses linear interpolation between table values via VLOOKUP with TRUE (approximate match).</t>
        </is>
      </c>
    </row>
    <row r="27" ht="20" customHeight="1"/>
    <row r="28" ht="20" customHeight="1"/>
  </sheetData>
  <mergeCells count="2">
    <mergeCell ref="A1:C2"/>
    <mergeCell ref="A26:C2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12" customWidth="1" min="1" max="1"/>
    <col width="22" customWidth="1" min="2" max="2"/>
    <col width="22" customWidth="1" min="3" max="3"/>
    <col width="16" customWidth="1" min="4" max="4"/>
    <col width="50" customWidth="1" min="5" max="5"/>
  </cols>
  <sheetData>
    <row r="1" ht="22" customHeight="1">
      <c r="A1" s="1" t="inlineStr">
        <is>
          <t>REDUNDANCY TOPOLOGY COMPARISON</t>
        </is>
      </c>
      <c r="B1" s="2" t="n"/>
      <c r="C1" s="2" t="n"/>
      <c r="D1" s="2" t="n"/>
      <c r="E1" s="2" t="n"/>
    </row>
    <row r="2" ht="22" customHeight="1">
      <c r="A2" s="2" t="n"/>
      <c r="B2" s="2" t="n"/>
      <c r="C2" s="2" t="n"/>
      <c r="D2" s="2" t="n"/>
      <c r="E2" s="2" t="n"/>
    </row>
    <row r="4" ht="32" customHeight="1">
      <c r="A4" s="39" t="inlineStr">
        <is>
          <t>Topology</t>
        </is>
      </c>
      <c r="B4" s="39" t="inlineStr">
        <is>
          <t>Units Installed</t>
        </is>
      </c>
      <c r="C4" s="39" t="inlineStr">
        <is>
          <t>Indicative Availability</t>
        </is>
      </c>
      <c r="D4" s="39" t="inlineStr">
        <is>
          <t>Cost Ratio</t>
        </is>
      </c>
      <c r="E4" s="39" t="inlineStr">
        <is>
          <t>Common Design Intent</t>
        </is>
      </c>
    </row>
    <row r="5" ht="42" customHeight="1">
      <c r="A5" s="40" t="inlineStr">
        <is>
          <t>N</t>
        </is>
      </c>
      <c r="B5" s="41" t="inlineStr">
        <is>
          <t>N</t>
        </is>
      </c>
      <c r="C5" s="41" t="inlineStr">
        <is>
          <t>~99.671%</t>
        </is>
      </c>
      <c r="D5" s="41" t="inlineStr">
        <is>
          <t>1.00×</t>
        </is>
      </c>
      <c r="E5" s="42" t="inlineStr">
        <is>
          <t>Often seen in basic backup / Tier I-style designs</t>
        </is>
      </c>
    </row>
    <row r="6" ht="42" customHeight="1">
      <c r="A6" s="43" t="inlineStr">
        <is>
          <t>N+1</t>
        </is>
      </c>
      <c r="B6" s="44" t="inlineStr">
        <is>
          <t>N+1</t>
        </is>
      </c>
      <c r="C6" s="44" t="inlineStr">
        <is>
          <t>~99.741%</t>
        </is>
      </c>
      <c r="D6" s="44" t="inlineStr">
        <is>
          <t>1.25-1.35×</t>
        </is>
      </c>
      <c r="E6" s="45" t="inlineStr">
        <is>
          <t>Common in redundant capacity component designs; may support Tier II/III depending on full facility design</t>
        </is>
      </c>
    </row>
    <row r="7" ht="42" customHeight="1">
      <c r="A7" s="40" t="inlineStr">
        <is>
          <t>2N</t>
        </is>
      </c>
      <c r="B7" s="41" t="inlineStr">
        <is>
          <t>2N</t>
        </is>
      </c>
      <c r="C7" s="41" t="inlineStr">
        <is>
          <t>~99.982%</t>
        </is>
      </c>
      <c r="D7" s="41" t="inlineStr">
        <is>
          <t>1.80-2.00×</t>
        </is>
      </c>
      <c r="E7" s="42" t="inlineStr">
        <is>
          <t>Often used where concurrent maintainability or higher fault tolerance is required</t>
        </is>
      </c>
    </row>
    <row r="8" ht="42" customHeight="1">
      <c r="A8" s="43" t="inlineStr">
        <is>
          <t>2N+1</t>
        </is>
      </c>
      <c r="B8" s="44" t="inlineStr">
        <is>
          <t>2N+1</t>
        </is>
      </c>
      <c r="C8" s="44" t="inlineStr">
        <is>
          <t>~99.995%</t>
        </is>
      </c>
      <c r="D8" s="44" t="inlineStr">
        <is>
          <t>2.10-2.40×</t>
        </is>
      </c>
      <c r="E8" s="45" t="inlineStr">
        <is>
          <t>Hyperscale, financial, and mission-critical designs beyond minimum redundancy</t>
        </is>
      </c>
    </row>
    <row r="11" ht="20" customHeight="1">
      <c r="A11" s="38" t="inlineStr">
        <is>
          <t>Availability percentages are commonly cited industry approximations; actual Uptime Institute Tier certification (and equivalent ratings under TIA-942 or other frameworks) depends on the complete facility topology, distribution paths, mechanical infrastructure, maintainability, operations, and testing regime — not generator topology alone. Cost ratios are relative to N topology baseline.</t>
        </is>
      </c>
    </row>
    <row r="12" ht="20" customHeight="1"/>
    <row r="13" ht="20" customHeight="1"/>
  </sheetData>
  <mergeCells count="2">
    <mergeCell ref="A1:E2"/>
    <mergeCell ref="A11:E13"/>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5" customWidth="1" min="1" max="1"/>
    <col width="28" customWidth="1" min="2" max="2"/>
    <col width="65" customWidth="1" min="3" max="3"/>
    <col width="12" customWidth="1" min="4" max="4"/>
  </cols>
  <sheetData>
    <row r="1" ht="22" customHeight="1">
      <c r="A1" s="1" t="inlineStr">
        <is>
          <t>15-POINT DATA CENTER GENERATOR RFP CHECKLIST</t>
        </is>
      </c>
      <c r="B1" s="2" t="n"/>
      <c r="C1" s="2" t="n"/>
      <c r="D1" s="2" t="n"/>
    </row>
    <row r="2" ht="22" customHeight="1">
      <c r="A2" s="2" t="n"/>
      <c r="B2" s="2" t="n"/>
      <c r="C2" s="2" t="n"/>
      <c r="D2" s="2" t="n"/>
    </row>
    <row r="4">
      <c r="A4" s="46" t="inlineStr">
        <is>
          <t>#</t>
        </is>
      </c>
      <c r="B4" s="46" t="inlineStr">
        <is>
          <t>Category</t>
        </is>
      </c>
      <c r="C4" s="46" t="inlineStr">
        <is>
          <t>Required Specification</t>
        </is>
      </c>
      <c r="D4" s="46" t="inlineStr">
        <is>
          <t>Confirmed</t>
        </is>
      </c>
    </row>
    <row r="5" ht="38" customHeight="1">
      <c r="A5" s="47" t="inlineStr">
        <is>
          <t>1</t>
        </is>
      </c>
      <c r="B5" s="48" t="inlineStr">
        <is>
          <t>Site declaration</t>
        </is>
      </c>
      <c r="C5" s="42" t="inlineStr">
        <is>
          <t>Peak ambient, average ambient, altitude, humidity, coastal distance, dust exposure. Bidder must provide OEM derating curve.</t>
        </is>
      </c>
      <c r="D5" s="49" t="inlineStr">
        <is>
          <t>☐</t>
        </is>
      </c>
    </row>
    <row r="6" ht="38" customHeight="1">
      <c r="A6" s="47" t="inlineStr">
        <is>
          <t>2</t>
        </is>
      </c>
      <c r="B6" s="50" t="inlineStr">
        <is>
          <t>IT load declaration</t>
        </is>
      </c>
      <c r="C6" s="45" t="inlineStr">
        <is>
          <t>Peak IT load (kW), facility PUE, projected Year 5 load growth.</t>
        </is>
      </c>
      <c r="D6" s="51" t="inlineStr">
        <is>
          <t>☐</t>
        </is>
      </c>
    </row>
    <row r="7" ht="38" customHeight="1">
      <c r="A7" s="47" t="inlineStr">
        <is>
          <t>3</t>
        </is>
      </c>
      <c r="B7" s="48" t="inlineStr">
        <is>
          <t>Required output at site</t>
        </is>
      </c>
      <c r="C7" s="42" t="inlineStr">
        <is>
          <t>Required kVA AND kW at site conditions, with PF stated explicitly.</t>
        </is>
      </c>
      <c r="D7" s="49" t="inlineStr">
        <is>
          <t>☐</t>
        </is>
      </c>
    </row>
    <row r="8" ht="38" customHeight="1">
      <c r="A8" s="47" t="inlineStr">
        <is>
          <t>4</t>
        </is>
      </c>
      <c r="B8" s="50" t="inlineStr">
        <is>
          <t>Redundancy topology</t>
        </is>
      </c>
      <c r="C8" s="45" t="inlineStr">
        <is>
          <t>N, N+1, 2N, or 2N+1 — with N calculated on derated capacity at site ambient, not nameplate at 25°C.</t>
        </is>
      </c>
      <c r="D8" s="51" t="inlineStr">
        <is>
          <t>☐</t>
        </is>
      </c>
    </row>
    <row r="9" ht="38" customHeight="1">
      <c r="A9" s="47" t="inlineStr">
        <is>
          <t>5</t>
        </is>
      </c>
      <c r="B9" s="48" t="inlineStr">
        <is>
          <t>Transfer-window &amp; step-load performance</t>
        </is>
      </c>
      <c r="C9" s="42" t="inlineStr">
        <is>
          <t>Required transfer window (e.g., Type 10 per NFPA 110). Step-load percentage and voltage/frequency recovery limits, verified at site ambient during commissioning.</t>
        </is>
      </c>
      <c r="D9" s="49" t="inlineStr">
        <is>
          <t>☐</t>
        </is>
      </c>
    </row>
    <row r="10" ht="38" customHeight="1">
      <c r="A10" s="47" t="inlineStr">
        <is>
          <t>6</t>
        </is>
      </c>
      <c r="B10" s="50" t="inlineStr">
        <is>
          <t>Alternator specification</t>
        </is>
      </c>
      <c r="C10" s="45" t="inlineStr">
        <is>
          <t>Class H insulation, low-reactance design for non-linear loads, harmonic distortion tolerance appropriate to project's UPS load profile.</t>
        </is>
      </c>
      <c r="D10" s="51" t="inlineStr">
        <is>
          <t>☐</t>
        </is>
      </c>
    </row>
    <row r="11" ht="38" customHeight="1">
      <c r="A11" s="47" t="inlineStr">
        <is>
          <t>7</t>
        </is>
      </c>
      <c r="B11" s="48" t="inlineStr">
        <is>
          <t>Radiator / cooling</t>
        </is>
      </c>
      <c r="C11" s="42" t="inlineStr">
        <is>
          <t>Rated for site peak ambient. Two-stage fans common on 45°C+ sites. Coated fins for coastal/dust environments.</t>
        </is>
      </c>
      <c r="D11" s="49" t="inlineStr">
        <is>
          <t>☐</t>
        </is>
      </c>
    </row>
    <row r="12" ht="38" customHeight="1">
      <c r="A12" s="47" t="inlineStr">
        <is>
          <t>8</t>
        </is>
      </c>
      <c r="B12" s="50" t="inlineStr">
        <is>
          <t>Air filtration</t>
        </is>
      </c>
      <c r="C12" s="45" t="inlineStr">
        <is>
          <t>Two-stage (cyclonic pre-cleaner + primary) recommended for dusty sites. Lifetime filter cost calculation for site dust load.</t>
        </is>
      </c>
      <c r="D12" s="51" t="inlineStr">
        <is>
          <t>☐</t>
        </is>
      </c>
    </row>
    <row r="13" ht="38" customHeight="1">
      <c r="A13" s="47" t="inlineStr">
        <is>
          <t>9</t>
        </is>
      </c>
      <c r="B13" s="48" t="inlineStr">
        <is>
          <t>Engine block heater</t>
        </is>
      </c>
      <c r="C13" s="42" t="inlineStr">
        <is>
          <t>Coolant block heater to maintain typical operating temperature during standby.</t>
        </is>
      </c>
      <c r="D13" s="49" t="inlineStr">
        <is>
          <t>☐</t>
        </is>
      </c>
    </row>
    <row r="14" ht="38" customHeight="1">
      <c r="A14" s="47" t="inlineStr">
        <is>
          <t>10</t>
        </is>
      </c>
      <c r="B14" s="50" t="inlineStr">
        <is>
          <t>ATS / transfer switch</t>
        </is>
      </c>
      <c r="C14" s="45" t="inlineStr">
        <is>
          <t>Transfer cycle aligned with design transfer window. UL-listed or equivalent. Service entry-rated if required.</t>
        </is>
      </c>
      <c r="D14" s="51" t="inlineStr">
        <is>
          <t>☐</t>
        </is>
      </c>
    </row>
    <row r="15" ht="38" customHeight="1">
      <c r="A15" s="47" t="inlineStr">
        <is>
          <t>11</t>
        </is>
      </c>
      <c r="B15" s="48" t="inlineStr">
        <is>
          <t>Paralleling controls</t>
        </is>
      </c>
      <c r="C15" s="42" t="inlineStr">
        <is>
          <t>Synchronization tuned for derated operating band. Hot-season retuning included for tropical sites where applicable.</t>
        </is>
      </c>
      <c r="D15" s="49" t="inlineStr">
        <is>
          <t>☐</t>
        </is>
      </c>
    </row>
    <row r="16" ht="38" customHeight="1">
      <c r="A16" s="47" t="inlineStr">
        <is>
          <t>12</t>
        </is>
      </c>
      <c r="B16" s="50" t="inlineStr">
        <is>
          <t>Remote monitoring</t>
        </is>
      </c>
      <c r="C16" s="45" t="inlineStr">
        <is>
          <t>Real-time status, alarming, integration with data center BMS/DCIM.</t>
        </is>
      </c>
      <c r="D16" s="51" t="inlineStr">
        <is>
          <t>☐</t>
        </is>
      </c>
    </row>
    <row r="17" ht="38" customHeight="1">
      <c r="A17" s="47" t="inlineStr">
        <is>
          <t>13</t>
        </is>
      </c>
      <c r="B17" s="48" t="inlineStr">
        <is>
          <t>Fuel system</t>
        </is>
      </c>
      <c r="C17" s="42" t="inlineStr">
        <is>
          <t>Day tank + bulk storage sized for project autonomy requirement (commonly 24-72 hr). Desiccant breather, water separator, biocide plan.</t>
        </is>
      </c>
      <c r="D17" s="49" t="inlineStr">
        <is>
          <t>☐</t>
        </is>
      </c>
    </row>
    <row r="18" ht="38" customHeight="1">
      <c r="A18" s="47" t="inlineStr">
        <is>
          <t>14</t>
        </is>
      </c>
      <c r="B18" s="50" t="inlineStr">
        <is>
          <t>Testing &amp; documentation</t>
        </is>
      </c>
      <c r="C18" s="45" t="inlineStr">
        <is>
          <t>Factory load test at derated power, witness FAT option, transfer-window performance verified at commissioning at site ambient.</t>
        </is>
      </c>
      <c r="D18" s="51" t="inlineStr">
        <is>
          <t>☐</t>
        </is>
      </c>
    </row>
    <row r="19" ht="38" customHeight="1">
      <c r="A19" s="47" t="inlineStr">
        <is>
          <t>15</t>
        </is>
      </c>
      <c r="B19" s="48" t="inlineStr">
        <is>
          <t>Code compliance</t>
        </is>
      </c>
      <c r="C19" s="42" t="inlineStr">
        <is>
          <t>NFPA 110 (US), IEC 60364, or local AHJ requirements. End-customer project-specific specs if applicable.</t>
        </is>
      </c>
      <c r="D19" s="49" t="inlineStr">
        <is>
          <t>☐</t>
        </is>
      </c>
    </row>
    <row r="22" ht="20" customHeight="1">
      <c r="A22" s="52" t="inlineStr">
        <is>
          <t>WALK-AWAY SIGNAL: If a bidder cannot confirm 12+ of these 15 items in writing within their quote, they have not engineered for data center critical-load conditions. Continue your search.</t>
        </is>
      </c>
    </row>
    <row r="23" ht="20" customHeight="1"/>
    <row r="24" ht="20" customHeight="1"/>
  </sheetData>
  <mergeCells count="2">
    <mergeCell ref="A1:D2"/>
    <mergeCell ref="A22:D2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5" customWidth="1" min="1" max="1"/>
    <col width="38" customWidth="1" min="2" max="2"/>
    <col width="38" customWidth="1" min="3" max="3"/>
    <col width="38" customWidth="1" min="4" max="4"/>
  </cols>
  <sheetData>
    <row r="1" ht="22" customHeight="1">
      <c r="A1" s="1" t="inlineStr">
        <is>
          <t>TOP 6 SIZING MISTAKES DIAGNOSTIC REFERENCE</t>
        </is>
      </c>
      <c r="B1" s="2" t="n"/>
      <c r="C1" s="2" t="n"/>
      <c r="D1" s="2" t="n"/>
    </row>
    <row r="2" ht="22" customHeight="1">
      <c r="A2" s="2" t="n"/>
      <c r="B2" s="2" t="n"/>
      <c r="C2" s="2" t="n"/>
      <c r="D2" s="2" t="n"/>
    </row>
    <row r="4">
      <c r="A4" s="46" t="inlineStr">
        <is>
          <t>#</t>
        </is>
      </c>
      <c r="B4" s="46" t="inlineStr">
        <is>
          <t>Mistake</t>
        </is>
      </c>
      <c r="C4" s="46" t="inlineStr">
        <is>
          <t>Typical Impact</t>
        </is>
      </c>
      <c r="D4" s="46" t="inlineStr">
        <is>
          <t>Fix</t>
        </is>
      </c>
    </row>
    <row r="5" ht="50" customHeight="1">
      <c r="A5" s="53" t="inlineStr">
        <is>
          <t>1</t>
        </is>
      </c>
      <c r="B5" s="48" t="inlineStr">
        <is>
          <t>Sizing on IT Load Only (Forgetting PUE)</t>
        </is>
      </c>
      <c r="C5" s="42" t="inlineStr">
        <is>
          <t>Undersize 40-80% relative to true facility demand</t>
        </is>
      </c>
      <c r="D5" s="42" t="inlineStr">
        <is>
          <t>Always size against IT load × PUE, not IT load alone</t>
        </is>
      </c>
    </row>
    <row r="6" ht="50" customHeight="1">
      <c r="A6" s="53" t="inlineStr">
        <is>
          <t>2</t>
        </is>
      </c>
      <c r="B6" s="50" t="inlineStr">
        <is>
          <t>Using Nameplate kVA Without Site Derating</t>
        </is>
      </c>
      <c r="C6" s="45" t="inlineStr">
        <is>
          <t>N+1 becomes N+0 at peak summer</t>
        </is>
      </c>
      <c r="D6" s="45" t="inlineStr">
        <is>
          <t>Size on derated capacity at site ambient per OEM derating curve</t>
        </is>
      </c>
    </row>
    <row r="7" ht="50" customHeight="1">
      <c r="A7" s="53" t="inlineStr">
        <is>
          <t>3</t>
        </is>
      </c>
      <c r="B7" s="48" t="inlineStr">
        <is>
          <t>Confusing kW and kVA in Bid Comparison</t>
        </is>
      </c>
      <c r="C7" s="42" t="inlineStr">
        <is>
          <t>20-25% real power gap between bids</t>
        </is>
      </c>
      <c r="D7" s="42" t="inlineStr">
        <is>
          <t>Require both kW AND kVA in every bid with PF stated</t>
        </is>
      </c>
    </row>
    <row r="8" ht="50" customHeight="1">
      <c r="A8" s="53" t="inlineStr">
        <is>
          <t>4</t>
        </is>
      </c>
      <c r="B8" s="50" t="inlineStr">
        <is>
          <t>Sizing on Average Load Not Peak Transient</t>
        </is>
      </c>
      <c r="C8" s="45" t="inlineStr">
        <is>
          <t>Trips at peak workload or compressor restart</t>
        </is>
      </c>
      <c r="D8" s="45" t="inlineStr">
        <is>
          <t>Size on 95th percentile of measured load profile + 20-25% margin</t>
        </is>
      </c>
    </row>
    <row r="9" ht="50" customHeight="1">
      <c r="A9" s="53" t="inlineStr">
        <is>
          <t>5</t>
        </is>
      </c>
      <c r="B9" s="48" t="inlineStr">
        <is>
          <t>Inadequate Step-Load Specification</t>
        </is>
      </c>
      <c r="C9" s="42" t="inlineStr">
        <is>
          <t>UPS depletes before generator stabilizes</t>
        </is>
      </c>
      <c r="D9" s="42" t="inlineStr">
        <is>
          <t>Specify Type 10 transfer + step-load % + V/Hz recovery limits</t>
        </is>
      </c>
    </row>
    <row r="10" ht="50" customHeight="1">
      <c r="A10" s="53" t="inlineStr">
        <is>
          <t>6</t>
        </is>
      </c>
      <c r="B10" s="50" t="inlineStr">
        <is>
          <t>Ignoring 5-Year Growth Plans</t>
        </is>
      </c>
      <c r="C10" s="45" t="inlineStr">
        <is>
          <t>At 100% capacity within 3 years</t>
        </is>
      </c>
      <c r="D10" s="45" t="inlineStr">
        <is>
          <t>Build sizing on Year 5+ projected IT load, 40%+ headroom for fast-growing facilities</t>
        </is>
      </c>
    </row>
    <row r="13" ht="22" customHeight="1">
      <c r="A13" s="52" t="inlineStr">
        <is>
          <t>PATTERN ACROSS ALL 6 MISTAKES: Every one results in UNDERSIZED capacity. The cost of going one frame size larger at order time is typically 8-15% of unit price; the cost of being undersized during an outage — in SLA penalties, lost revenue, reputational damage, and recovery costs — can exceed the entire generator capital cost within a single incident.</t>
        </is>
      </c>
    </row>
    <row r="14" ht="22" customHeight="1"/>
    <row r="15" ht="22" customHeight="1"/>
    <row r="16" ht="22" customHeight="1"/>
  </sheetData>
  <mergeCells count="2">
    <mergeCell ref="A1:D2"/>
    <mergeCell ref="A13:D1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2" customWidth="1" min="1" max="1"/>
    <col width="100" customWidth="1" min="2" max="2"/>
  </cols>
  <sheetData>
    <row r="1" ht="22" customHeight="1">
      <c r="A1" s="1" t="inlineStr">
        <is>
          <t>RFP BOILERPLATE LANGUAGE (Copy-Paste Ready)</t>
        </is>
      </c>
      <c r="B1" s="2" t="n"/>
    </row>
    <row r="2" ht="22" customHeight="1">
      <c r="A2" s="2" t="n"/>
      <c r="B2" s="2" t="n"/>
    </row>
    <row r="4" ht="24" customHeight="1">
      <c r="B4" s="54" t="inlineStr">
        <is>
          <t>Section 1 — Site Declaration</t>
        </is>
      </c>
    </row>
    <row r="5" ht="195" customHeight="1">
      <c r="B5" s="55" t="inlineStr">
        <is>
          <t>The generator shall be specified against the following site conditions:
  • Peak ambient temperature: ___°C
  • Average ambient temperature: ___°C
  • Site altitude: ___ m
  • Relative humidity: peak ___%, average ___%
  • Coastal distance: ___ km
  • Dust exposure category: Low / Moderate / High
  • Monsoon season exposure: Yes / No
Bidder shall provide the OEM-specific derating curve for the selected engine and alternator family against these conditions, and confirm usable output at site ambient in writing.</t>
        </is>
      </c>
    </row>
    <row r="7" ht="24" customHeight="1">
      <c r="B7" s="54" t="inlineStr">
        <is>
          <t>Section 2 — kW and kVA Specification (Both Required)</t>
        </is>
      </c>
    </row>
    <row r="8" ht="90" customHeight="1">
      <c r="B8" s="55" t="inlineStr">
        <is>
          <t>All bidders shall quote BOTH real power (kW) AND apparent power (kVA) at the site conditions specified in Section 1, with the rated power factor stated explicitly. Bids quoting only one of kW or kVA, or quoting at 25°C ISO reference only, will not be accepted for technical evaluation. The required output at site shall be stated as both:
  • ___ kW real power at ___°C ambient
  • ___ kVA apparent power at ___°C ambient
  • At PF ___ lagging</t>
        </is>
      </c>
    </row>
    <row r="10" ht="24" customHeight="1">
      <c r="B10" s="54" t="inlineStr">
        <is>
          <t>Section 3 — Redundancy Sized on Derated Capacity</t>
        </is>
      </c>
    </row>
    <row r="11" ht="120" customHeight="1">
      <c r="B11" s="55" t="inlineStr">
        <is>
          <t>Where redundancy topology of N+1, 2N, or 2N+1 is specified, N shall be calculated on the DERATED generator capacity at site ambient conditions, NOT on 25°C nameplate. Bidders shall provide the calculation showing how N is derived for the selected topology, including:
  • Per-unit nameplate rating at 25°C reference
  • Per-unit usable output at site ambient (kVA and kW)
  • Number of units required to carry full load with one unit offline (for N+1)
  • Total installed units and total installed nameplate</t>
        </is>
      </c>
    </row>
    <row r="13" ht="24" customHeight="1">
      <c r="B13" s="54" t="inlineStr">
        <is>
          <t>Section 4 — Transfer Window and Step-Load Performance</t>
        </is>
      </c>
    </row>
    <row r="14" ht="150" customHeight="1">
      <c r="B14" s="55" t="inlineStr">
        <is>
          <t>Generator system shall restore emergency power within ___ seconds of utility loss (typically 10 seconds for NFPA 110 Type 10 systems), with the following step-load performance:
  • Required load step: ___% of rated load in a single step (or staged profile as specified in Annex ___)
  • Voltage dip during step: ≤ ___%
  • Frequency dip during step: ≤ ___%
  • Recovery to rated voltage and frequency: within ___ seconds
Performance shall be verified at SITE AMBIENT conditions during commissioning, not only at the factory acceptance test in temperate factory conditions.</t>
        </is>
      </c>
    </row>
    <row r="16" ht="24" customHeight="1">
      <c r="B16" s="54" t="inlineStr">
        <is>
          <t>Section 5 — Alternator Specification for Non-Linear Loads</t>
        </is>
      </c>
    </row>
    <row r="17" ht="135" customHeight="1">
      <c r="B17" s="55" t="inlineStr">
        <is>
          <t>Alternator shall be specified for non-linear data center loads:
  • Insulation class: H (minimum)
  • Design: low-reactance to handle harmonic content from UPS rectifiers
  • Harmonic distortion tolerance: ≥ ___ % THD (matched to project's UPS technology)
  • Anti-condensation heater (for sites with sustained humidity &gt; 70%)
  • Tropicalized winding varnish (for tropical sites)
  • Class F or H end-winding protection appropriate to selected design margin</t>
        </is>
      </c>
    </row>
    <row r="19" ht="24" customHeight="1">
      <c r="B19" s="54" t="inlineStr">
        <is>
          <t>Section 6 — Documentation Requirements</t>
        </is>
      </c>
    </row>
    <row r="20" ht="165" customHeight="1">
      <c r="B20" s="55" t="inlineStr">
        <is>
          <t>Bid submission shall include:
  • OEM derating curves for selected engine and alternator family
  • Factory load test methodology (including testing at derated power)
  • Sample harmonic distortion tolerance documentation
  • Written warranty terms confirming validity at site ambient and humidity conditions
  • Spare parts catalog with delivery times
  • Maintenance interval schedule adjusted for site conditions
  • Three (3) reference projects of similar scope, application, and site environment</t>
        </is>
      </c>
    </row>
    <row r="22" ht="24" customHeight="1">
      <c r="B22" s="54" t="inlineStr">
        <is>
          <t>Section 7 — Acceptance Testing at Site Ambient</t>
        </is>
      </c>
    </row>
    <row r="23" ht="135" customHeight="1">
      <c r="B23" s="55" t="inlineStr">
        <is>
          <t>Commissioning acceptance test shall include, at minimum:
  • Cold-start verification at site ambient
  • Step-load test per Section 4 at site ambient
  • 4-hour load bank test at design load and derated capacity
  • Paralleling verification (for multi-unit installations) at site ambient
  • Transfer-window timing verification with actual ATS sequence
  • Documentation review and sign-off by qualified third party</t>
        </is>
      </c>
    </row>
    <row r="25" ht="30" customHeight="1">
      <c r="B25" s="56" t="inlineStr">
        <is>
          <t>This RFP language is supplier-neutral and based on ASO Genset's experience supporting data center, hospital, and industrial critical-load projects. Adapt to your project's specific requirements before issuing.</t>
        </is>
      </c>
    </row>
  </sheetData>
  <mergeCells count="1">
    <mergeCell ref="A1:B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2026-06-17T02:11:00Z</dcterms:created>
  <dcterms:modified xsi:type="dcterms:W3CDTF">2026-06-17T02:11:00Z</dcterms:modified>
</cp:coreProperties>
</file>