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5d49053d5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018a00c7e3bc4c4c"/>
    <x:sheet xmlns:r="http://schemas.openxmlformats.org/officeDocument/2006/relationships" name="INPUTS" sheetId="2" r:id="Raf97bd32c1b54c8b"/>
    <x:sheet xmlns:r="http://schemas.openxmlformats.org/officeDocument/2006/relationships" name="CONFIGS" sheetId="3" r:id="Rdb60e50d60e84873"/>
    <x:sheet xmlns:r="http://schemas.openxmlformats.org/officeDocument/2006/relationships" name="OPEX_FUEL" sheetId="4" r:id="Rf1fa3aa0c7f6402a"/>
    <x:sheet xmlns:r="http://schemas.openxmlformats.org/officeDocument/2006/relationships" name="MAINTENANCE" sheetId="5" r:id="Rf5c2d70349ed4e8b"/>
    <x:sheet xmlns:r="http://schemas.openxmlformats.org/officeDocument/2006/relationships" name="SUMMARY" sheetId="6" r:id="R14c7a18701124a95"/>
    <x:sheet xmlns:r="http://schemas.openxmlformats.org/officeDocument/2006/relationships" name="REFERENCES" sheetId="7" r:id="R35098fae531043cb"/>
    <x:sheet xmlns:r="http://schemas.openxmlformats.org/officeDocument/2006/relationships" name="SENSITIVITY" sheetId="8" r:id="R0260b7698cef40c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0.0%"/>
    <x:numFmt numFmtId="165" formatCode="&quot;$&quot;#,##0"/>
    <x:numFmt numFmtId="166" formatCode="0.0"/>
    <x:numFmt numFmtId="167" formatCode="0.0000"/>
  </x:numFmts>
  <x:fonts count="6">
    <x:font>
      <x:sz val="11"/>
      <x:color theme="1"/>
      <x:name val="Calibri"/>
      <x:family val="2"/>
      <x:scheme val="minor"/>
    </x:font>
    <x:font>
      <x:b/>
      <x:sz val="14"/>
      <x:color rgb="001F4E79"/>
    </x:font>
    <x:font>
      <x:b/>
    </x:font>
    <x:font>
      <x:b/>
      <x:color rgb="00FFFFFF"/>
    </x:font>
    <x:font>
      <x:color rgb="000000FF"/>
    </x:font>
    <x:font>
      <x:i/>
      <x:color rgb="00404040"/>
    </x:font>
  </x:fonts>
  <x:fills count="4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</x:fills>
  <x:borders count="6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/>
      <x:diagonal/>
    </x:border>
    <x:border>
      <x:left/>
      <x:right/>
      <x:top style="thin">
        <x:color rgb="00A6A6A6"/>
      </x:top>
      <x:bottom style="thin">
        <x:color rgb="00A6A6A6"/>
      </x:bottom>
      <x:diagonal/>
    </x:border>
    <x:border>
      <x:left/>
      <x:right style="thin">
        <x:color rgb="00A6A6A6"/>
      </x:right>
      <x:top style="thin">
        <x:color rgb="00A6A6A6"/>
      </x:top>
      <x:bottom style="thin">
        <x:color rgb="00A6A6A6"/>
      </x:bottom>
      <x:diagonal/>
    </x:border>
  </x:borders>
  <x:cellStyleXfs count="1">
    <x:xf numFmtId="0" fontId="0" fillId="0" borderId="0"/>
  </x:cellStyleXfs>
  <x:cellXfs count="36">
    <x:xf numFmtId="0" fontId="0" fillId="0" borderId="0" xfId="0"/>
    <x:xf numFmtId="0" fontId="1" fillId="0" borderId="0" xfId="0"/>
    <x:xf numFmtId="0" fontId="2" fillId="0" borderId="0" xfId="0"/>
    <x:xf numFmtId="0" fontId="0" fillId="0" borderId="0" xfId="0" applyAlignment="1">
      <x:alignment vertical="top" wrapText="1"/>
    </x:xf>
    <x:xf numFmtId="0" fontId="3" fillId="2" borderId="0" xfId="0" applyAlignment="1">
      <x:alignment horizontal="left" vertical="center" wrapText="1"/>
    </x:xf>
    <x:xf numFmtId="0" fontId="2" fillId="3" borderId="0" xfId="0" applyAlignment="1">
      <x:alignment horizontal="left" vertical="center" wrapText="1"/>
    </x:xf>
    <x:xf numFmtId="0" fontId="0" fillId="0" borderId="1" xfId="0" applyAlignment="1">
      <x:alignment horizontal="left" vertical="center" wrapText="1"/>
    </x:xf>
    <x:xf numFmtId="1" fontId="4" fillId="0" borderId="1" xfId="0" applyAlignment="1">
      <x:alignment horizontal="right" vertical="center" wrapText="1"/>
    </x:xf>
    <x:xf numFmtId="0" fontId="0" fillId="0" borderId="1" xfId="0"/>
    <x:xf numFmtId="164" fontId="4" fillId="0" borderId="1" xfId="0" applyAlignment="1">
      <x:alignment horizontal="right" vertical="center" wrapText="1"/>
    </x:xf>
    <x:xf numFmtId="2" fontId="4" fillId="0" borderId="1" xfId="0" applyAlignment="1">
      <x:alignment horizontal="right" vertical="center" wrapText="1"/>
    </x:xf>
    <x:xf numFmtId="0" fontId="2" fillId="3" borderId="1" xfId="0" applyAlignment="1">
      <x:alignment horizontal="left" vertical="center" wrapText="1"/>
    </x:xf>
    <x:xf numFmtId="0" fontId="2" fillId="3" borderId="1" xfId="0" applyAlignment="1">
      <x:alignment horizontal="center" vertical="center" wrapText="1"/>
    </x:xf>
    <x:xf numFmtId="0" fontId="0" fillId="0" borderId="1" xfId="0" applyAlignment="1">
      <x:alignment vertical="top" wrapText="1"/>
    </x:xf>
    <x:xf numFmtId="0" fontId="2" fillId="0" borderId="1" xfId="0" applyAlignment="1">
      <x:alignment horizontal="left" vertical="center" wrapText="1"/>
    </x:xf>
    <x:xf numFmtId="1" fontId="2" fillId="0" borderId="1" xfId="0" applyAlignment="1">
      <x:alignment horizontal="right" vertical="center" wrapText="1"/>
    </x:xf>
    <x:xf numFmtId="165" fontId="4" fillId="0" borderId="1" xfId="0" applyAlignment="1">
      <x:alignment horizontal="right" vertical="center" wrapText="1"/>
    </x:xf>
    <x:xf numFmtId="0" fontId="5" fillId="0" borderId="0" xfId="0" applyAlignment="1">
      <x:alignment vertical="top" wrapText="1"/>
    </x:xf>
    <x:xf numFmtId="0" fontId="0" fillId="0" borderId="1" xfId="0" applyAlignment="1">
      <x:alignment horizontal="center" vertical="center" wrapText="1"/>
    </x:xf>
    <x:xf numFmtId="166" fontId="4" fillId="0" borderId="1" xfId="0" applyAlignment="1">
      <x:alignment horizontal="right" vertical="center" wrapText="1"/>
    </x:xf>
    <x:xf numFmtId="2" fontId="0" fillId="0" borderId="1" xfId="0" applyAlignment="1">
      <x:alignment horizontal="right" vertical="center" wrapText="1"/>
    </x:xf>
    <x:xf numFmtId="1" fontId="0" fillId="0" borderId="1" xfId="0" applyAlignment="1">
      <x:alignment horizontal="right" vertical="center" wrapText="1"/>
    </x:xf>
    <x:xf numFmtId="164" fontId="0" fillId="0" borderId="1" xfId="0" applyAlignment="1">
      <x:alignment horizontal="right" vertical="center" wrapText="1"/>
    </x:xf>
    <x:xf numFmtId="166" fontId="0" fillId="0" borderId="1" xfId="0" applyAlignment="1">
      <x:alignment horizontal="right" vertical="center" wrapText="1"/>
    </x:xf>
    <x:xf numFmtId="165" fontId="0" fillId="0" borderId="1" xfId="0" applyAlignment="1">
      <x:alignment horizontal="right" vertical="center" wrapText="1"/>
    </x:xf>
    <x:xf numFmtId="165" fontId="2" fillId="0" borderId="1" xfId="0" applyAlignment="1">
      <x:alignment horizontal="right" vertical="center" wrapText="1"/>
    </x:xf>
    <x:xf numFmtId="167" fontId="0" fillId="0" borderId="1" xfId="0" applyAlignment="1">
      <x:alignment horizontal="right" vertical="center" wrapText="1"/>
    </x:xf>
    <x:xf numFmtId="0" fontId="2" fillId="0" borderId="1" xfId="0"/>
    <x:xf numFmtId="167" fontId="2" fillId="0" borderId="1" xfId="0" applyAlignment="1">
      <x:alignment horizontal="right" vertical="center" wrapText="1"/>
    </x:xf>
    <x:xf numFmtId="0" fontId="2" fillId="3" borderId="1" xfId="0"/>
    <x:xf numFmtId="164" fontId="0" fillId="0" borderId="1" xfId="0"/>
    <x:xf numFmtId="0" fontId="0" fillId="0" borderId="1" xfId="0" applyAlignment="1">
      <x:alignment horizontal="right" vertical="center" wrapText="1"/>
    </x:xf>
    <x:xf numFmtId="165" fontId="2" fillId="0" borderId="1" xfId="0"/>
    <x:xf numFmtId="165" fontId="0" fillId="0" borderId="1" xfId="0" applyAlignment="1">
      <x:alignment horizontal="left" vertical="center" wrapText="1"/>
    </x:xf>
    <x:xf numFmtId="0" fontId="0" fillId="0" borderId="5" xfId="0"/>
    <x:xf numFmtId="0" fontId="0" fillId="0" borderId="4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661d90eb24761" /><Relationship Type="http://schemas.openxmlformats.org/officeDocument/2006/relationships/theme" Target="/xl/theme/theme1.xml" Id="R241c1ee94e9441ad" /><Relationship Type="http://schemas.openxmlformats.org/officeDocument/2006/relationships/sharedStrings" Target="/xl/sharedStrings.xml" Id="R363dfa24500f4ba5" /><Relationship Type="http://schemas.openxmlformats.org/officeDocument/2006/relationships/worksheet" Target="/xl/worksheets/sheet1.xml" Id="R018a00c7e3bc4c4c" /><Relationship Type="http://schemas.openxmlformats.org/officeDocument/2006/relationships/worksheet" Target="/xl/worksheets/sheet2.xml" Id="Raf97bd32c1b54c8b" /><Relationship Type="http://schemas.openxmlformats.org/officeDocument/2006/relationships/worksheet" Target="/xl/worksheets/sheet3.xml" Id="Rdb60e50d60e84873" /><Relationship Type="http://schemas.openxmlformats.org/officeDocument/2006/relationships/worksheet" Target="/xl/worksheets/sheet4.xml" Id="Rf1fa3aa0c7f6402a" /><Relationship Type="http://schemas.openxmlformats.org/officeDocument/2006/relationships/worksheet" Target="/xl/worksheets/sheet5.xml" Id="Rf5c2d70349ed4e8b" /><Relationship Type="http://schemas.openxmlformats.org/officeDocument/2006/relationships/worksheet" Target="/xl/worksheets/sheet6.xml" Id="R14c7a18701124a95" /><Relationship Type="http://schemas.openxmlformats.org/officeDocument/2006/relationships/worksheet" Target="/xl/worksheets/sheet7.xml" Id="R35098fae531043cb" /><Relationship Type="http://schemas.openxmlformats.org/officeDocument/2006/relationships/worksheet" Target="/xl/worksheets/sheet8.xml" Id="R0260b7698cef40c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0" customWidth="1"/>
  </x:cols>
  <x:sheetData>
    <x:row r="1">
      <x:c r="A1" s="1" t="inlineStr">
        <x:is>
          <x:t xml:space="preserve">Fishing Trawler Genset LCC Comparison Template (Single vs Dual / DOL vs Soft Start or VFD)</x:t>
        </x:is>
      </x:c>
    </x:row>
    <x:row r="3">
      <x:c r="A3" s="2" t="inlineStr">
        <x:is>
          <x:t xml:space="preserve">What this file does</x:t>
        </x:is>
      </x:c>
    </x:row>
    <x:row r="4">
      <x:c r="A4" s="3" t="inlineStr">
        <x:is>
          <x:t xml:space="preserve">A lightweight lifecycle cost (LCC) comparison tool for four common configurations. You only edit BLUE cells. Results appear in SUMMARY and SENSITIVITY.</x:t>
        </x:is>
      </x:c>
    </x:row>
    <x:row r="6">
      <x:c r="A6" s="2" t="inlineStr">
        <x:is>
          <x:t xml:space="preserve">Quick steps</x:t>
        </x:is>
      </x:c>
    </x:row>
    <x:row r="7">
      <x:c r="A7" s="3" t="inlineStr">
        <x:is>
          <x:t xml:space="preserve">1) INPUTS: set years (10Y and 5Y), discount rate, fuel price, annual hours and load factors.</x:t>
        </x:is>
      </x:c>
    </x:row>
    <x:row r="8">
      <x:c r="A8" s="3" t="inlineStr">
        <x:is>
          <x:t xml:space="preserve">2) CONFIGS: enter CAPEX and any fuel/maintenance adjustment factors for each configuration.</x:t>
        </x:is>
      </x:c>
    </x:row>
    <x:row r="9">
      <x:c r="A9" s="3" t="inlineStr">
        <x:is>
          <x:t xml:space="preserve">3) SUMMARY: review 10-year totals, 5-year totals, and 10-year NPV; then try SENSITIVITY scenarios.</x:t>
        </x:is>
      </x:c>
    </x:row>
    <x:row r="11">
      <x:c r="A11" s="2" t="inlineStr">
        <x:is>
          <x:t xml:space="preserve">Notes</x:t>
        </x:is>
      </x:c>
    </x:row>
    <x:row r="12">
      <x:c r="A12" s="3" t="inlineStr">
        <x:is>
          <x:t xml:space="preserve">• Fuel model is a simplified estimator. Replace assumptions with vendor fuel curves when available.
• This file is for cost comparison, not a substitute for motor-start transient sizing.
• Optional downtime cost can be included as an annual expected value.</x:t>
        </x:is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0" customWidth="1"/>
    <x:col min="2" max="2" width="16" customWidth="1"/>
    <x:col min="3" max="3" width="24" customWidth="1"/>
    <x:col min="4" max="4" width="30" customWidth="1"/>
  </x:cols>
  <x:sheetData>
    <x:row r="1" ht="22" customHeight="1">
      <x:c r="A1" s="4" t="inlineStr">
        <x:is>
          <x:t xml:space="preserve">Global Inputs (edit BLUE cells only)</x:t>
        </x:is>
      </x:c>
    </x:row>
    <x:row r="2">
      <x:c r="A2" s="5" t="inlineStr">
        <x:is>
          <x:t xml:space="preserve">Assumptions</x:t>
        </x:is>
      </x:c>
    </x:row>
    <x:row r="3">
      <x:c r="A3" s="6" t="inlineStr">
        <x:is>
          <x:t xml:space="preserve">Analysis horizon (years)</x:t>
        </x:is>
      </x:c>
      <x:c r="B3" s="7" t="n">
        <x:v>10</x:v>
      </x:c>
      <x:c r="C3" s="6" t="inlineStr">
        <x:is>
          <x:t xml:space="preserve">Used for 10Y totals &amp; NPV</x:t>
        </x:is>
      </x:c>
      <x:c r="D3" s="34" t="n"/>
    </x:row>
    <x:row r="4">
      <x:c r="A4" s="6" t="inlineStr">
        <x:is>
          <x:t xml:space="preserve">Short horizon (years)</x:t>
        </x:is>
      </x:c>
      <x:c r="B4" s="7" t="n">
        <x:v>5</x:v>
      </x:c>
      <x:c r="C4" s="6" t="inlineStr">
        <x:is>
          <x:t xml:space="preserve">Used for 5Y totals</x:t>
        </x:is>
      </x:c>
      <x:c r="D4" s="34" t="n"/>
    </x:row>
    <x:row r="5">
      <x:c r="A5" s="6" t="inlineStr">
        <x:is>
          <x:t xml:space="preserve">Discount rate</x:t>
        </x:is>
      </x:c>
      <x:c r="B5" s="9" t="n">
        <x:v>0.1</x:v>
      </x:c>
      <x:c r="C5" s="6" t="inlineStr">
        <x:is>
          <x:t xml:space="preserve">Used for 10Y NPV</x:t>
        </x:is>
      </x:c>
      <x:c r="D5" s="34" t="n"/>
    </x:row>
    <x:row r="6">
      <x:c r="A6" s="6" t="inlineStr">
        <x:is>
          <x:t xml:space="preserve">Fuel price (per liter)</x:t>
        </x:is>
      </x:c>
      <x:c r="B6" s="10" t="n">
        <x:v>1.2</x:v>
      </x:c>
      <x:c r="C6" s="6" t="inlineStr">
        <x:is>
          <x:t xml:space="preserve">Set your local fuel price</x:t>
        </x:is>
      </x:c>
      <x:c r="D6" s="34" t="n"/>
    </x:row>
    <x:row r="7">
      <x:c r="A7" s="6" t="inlineStr">
        <x:is>
          <x:t xml:space="preserve">Escalation rate (optional)</x:t>
        </x:is>
      </x:c>
      <x:c r="B7" s="9" t="n">
        <x:v>0</x:v>
      </x:c>
      <x:c r="C7" s="6" t="inlineStr">
        <x:is>
          <x:t xml:space="preserve">Applied to annual costs in NPV (optional)</x:t>
        </x:is>
      </x:c>
      <x:c r="D7" s="34" t="n"/>
    </x:row>
    <x:row r="9">
      <x:c r="A9" s="11" t="inlineStr">
        <x:is>
          <x:t xml:space="preserve">Operating profile (annual)</x:t>
        </x:is>
      </x:c>
      <x:c r="B9" s="35" t="n"/>
      <x:c r="C9" s="35" t="n"/>
      <x:c r="D9" s="34" t="n"/>
    </x:row>
    <x:row r="10">
      <x:c r="A10" s="12" t="inlineStr">
        <x:is>
          <x:t xml:space="preserve">Load case</x:t>
        </x:is>
      </x:c>
      <x:c r="B10" s="12" t="inlineStr">
        <x:is>
          <x:t xml:space="preserve">Hours</x:t>
        </x:is>
      </x:c>
      <x:c r="C10" s="12" t="inlineStr">
        <x:is>
          <x:t xml:space="preserve">Avg load factor</x:t>
        </x:is>
      </x:c>
      <x:c r="D10" s="12" t="inlineStr">
        <x:is>
          <x:t xml:space="preserve">Notes</x:t>
        </x:is>
      </x:c>
    </x:row>
    <x:row r="11">
      <x:c r="A11" s="6" t="inlineStr">
        <x:is>
          <x:t xml:space="preserve">Light load (transit/dock)</x:t>
        </x:is>
      </x:c>
      <x:c r="B11" s="7" t="n">
        <x:v>800</x:v>
      </x:c>
      <x:c r="C11" s="9" t="n">
        <x:v>0.35</x:v>
      </x:c>
      <x:c r="D11" s="13" t="inlineStr">
        <x:is>
          <x:t xml:space="preserve">Often dominates yearly hours</x:t>
        </x:is>
      </x:c>
    </x:row>
    <x:row r="12">
      <x:c r="A12" s="6" t="inlineStr">
        <x:is>
          <x:t xml:space="preserve">Refrigeration steady</x:t>
        </x:is>
      </x:c>
      <x:c r="B12" s="7" t="n">
        <x:v>800</x:v>
      </x:c>
      <x:c r="C12" s="9" t="n">
        <x:v>0.55</x:v>
      </x:c>
      <x:c r="D12" s="13" t="inlineStr">
        <x:is>
          <x:t xml:space="preserve">Compressors running, stable</x:t>
        </x:is>
      </x:c>
    </x:row>
    <x:row r="13">
      <x:c r="A13" s="6" t="inlineStr">
        <x:is>
          <x:t xml:space="preserve">Hauling heavy (deck work)</x:t>
        </x:is>
      </x:c>
      <x:c r="B13" s="7" t="n">
        <x:v>400</x:v>
      </x:c>
      <x:c r="C13" s="9" t="n">
        <x:v>0.8</x:v>
      </x:c>
      <x:c r="D13" s="13" t="inlineStr">
        <x:is>
          <x:t xml:space="preserve">Winch/HPU active; worst starts</x:t>
        </x:is>
      </x:c>
    </x:row>
    <x:row r="14">
      <x:c r="A14" s="14" t="inlineStr">
        <x:is>
          <x:t xml:space="preserve">Total annual hours</x:t>
        </x:is>
      </x:c>
      <x:c r="B14" s="15">
        <x:f>SUM(B11:B13)</x:f>
        <x:v>2000</x:v>
      </x:c>
      <x:c r="C14" s="8" t="n"/>
      <x:c r="D14" s="8" t="n"/>
    </x:row>
    <x:row r="16">
      <x:c r="A16" s="11" t="inlineStr">
        <x:is>
          <x:t xml:space="preserve">Optional: downtime / risk</x:t>
        </x:is>
      </x:c>
      <x:c r="B16" s="35" t="n"/>
      <x:c r="C16" s="35" t="n"/>
      <x:c r="D16" s="34" t="n"/>
    </x:row>
    <x:row r="17">
      <x:c r="A17" s="6" t="inlineStr">
        <x:is>
          <x:t xml:space="preserve">Expected annual downtime cost</x:t>
        </x:is>
      </x:c>
      <x:c r="B17" s="16" t="n">
        <x:v>0</x:v>
      </x:c>
      <x:c r="C17" s="6" t="inlineStr">
        <x:is>
          <x:t xml:space="preserve">Leave 0 if not used</x:t>
        </x:is>
      </x:c>
      <x:c r="D17" s="34" t="n"/>
    </x:row>
  </x:sheetData>
  <x:mergeCells>
    <x:mergeCell ref="A1:D1"/>
    <x:mergeCell ref="A9:D9"/>
    <x:mergeCell ref="C6:D6"/>
    <x:mergeCell ref="C7:D7"/>
    <x:mergeCell ref="C17:D17"/>
    <x:mergeCell ref="C5:D5"/>
    <x:mergeCell ref="A2:D2"/>
    <x:mergeCell ref="A16:D16"/>
    <x:mergeCell ref="C3:D3"/>
    <x:mergeCell ref="C4:D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0" customWidth="1"/>
    <x:col min="2" max="2" width="12" customWidth="1"/>
    <x:col min="3" max="3" width="14" customWidth="1"/>
    <x:col min="4" max="4" width="22" customWidth="1"/>
    <x:col min="5" max="5" width="12" customWidth="1"/>
    <x:col min="6" max="6" width="18" customWidth="1"/>
    <x:col min="7" max="7" width="22" customWidth="1"/>
    <x:col min="8" max="8" width="46" customWidth="1"/>
  </x:cols>
  <x:sheetData>
    <x:row r="1">
      <x:c r="A1" s="4" t="inlineStr">
        <x:is>
          <x:t xml:space="preserve">Configurations (edit BLUE cells only)</x:t>
        </x:is>
      </x:c>
    </x:row>
    <x:row r="2">
      <x:c r="A2" s="17" t="inlineStr">
        <x:is>
          <x:t xml:space="preserve">Tip: If you don't know fuel factors yet, keep them at 1.00 and compare CAPEX + maintenance first.</x:t>
        </x:is>
      </x:c>
    </x:row>
    <x:row r="3">
      <x:c r="A3" s="12" t="inlineStr">
        <x:is>
          <x:t xml:space="preserve">Config</x:t>
        </x:is>
      </x:c>
      <x:c r="B3" s="12" t="inlineStr">
        <x:is>
          <x:t xml:space="preserve">Genset count</x:t>
        </x:is>
      </x:c>
      <x:c r="C3" s="12" t="inlineStr">
        <x:is>
          <x:t xml:space="preserve">Start method</x:t>
        </x:is>
      </x:c>
      <x:c r="D3" s="12" t="inlineStr">
        <x:is>
          <x:t xml:space="preserve">CAPEX (equipment+install)</x:t>
        </x:is>
      </x:c>
      <x:c r="E3" s="12" t="inlineStr">
        <x:is>
          <x:t xml:space="preserve">Fuel factor</x:t>
        </x:is>
      </x:c>
      <x:c r="F3" s="12" t="inlineStr">
        <x:is>
          <x:t xml:space="preserve">Annual maint. adder</x:t>
        </x:is>
      </x:c>
      <x:c r="G3" s="12" t="inlineStr">
        <x:is>
          <x:t xml:space="preserve">Annual risk adder (optional)</x:t>
        </x:is>
      </x:c>
      <x:c r="H3" s="12" t="inlineStr">
        <x:is>
          <x:t xml:space="preserve">Notes</x:t>
        </x:is>
      </x:c>
    </x:row>
    <x:row r="4">
      <x:c r="A4" s="6" t="inlineStr">
        <x:is>
          <x:t xml:space="preserve">Single + DOL</x:t>
        </x:is>
      </x:c>
      <x:c r="B4" s="18" t="n">
        <x:v>1</x:v>
      </x:c>
      <x:c r="C4" s="18" t="inlineStr">
        <x:is>
          <x:t xml:space="preserve">DOL</x:t>
        </x:is>
      </x:c>
      <x:c r="D4" s="16" t="n">
        <x:v>0</x:v>
      </x:c>
      <x:c r="E4" s="10" t="n">
        <x:v>1</x:v>
      </x:c>
      <x:c r="F4" s="16" t="n">
        <x:v>0</x:v>
      </x:c>
      <x:c r="G4" s="16" t="n">
        <x:v>0</x:v>
      </x:c>
      <x:c r="H4" s="13" t="inlineStr">
        <x:is>
          <x:t xml:space="preserve">Simple; may require larger genset to handle starts</x:t>
        </x:is>
      </x:c>
    </x:row>
    <x:row r="5">
      <x:c r="A5" s="6" t="inlineStr">
        <x:is>
          <x:t xml:space="preserve">Single + Soft/VFD</x:t>
        </x:is>
      </x:c>
      <x:c r="B5" s="18" t="n">
        <x:v>1</x:v>
      </x:c>
      <x:c r="C5" s="18" t="inlineStr">
        <x:is>
          <x:t xml:space="preserve">Soft/VFD</x:t>
        </x:is>
      </x:c>
      <x:c r="D5" s="16" t="n">
        <x:v>0</x:v>
      </x:c>
      <x:c r="E5" s="10" t="n">
        <x:v>0.98</x:v>
      </x:c>
      <x:c r="F5" s="16" t="n">
        <x:v>0</x:v>
      </x:c>
      <x:c r="G5" s="16" t="n">
        <x:v>0</x:v>
      </x:c>
      <x:c r="H5" s="13" t="inlineStr">
        <x:is>
          <x:t xml:space="preserve">Lower start surge; potentially smaller genset</x:t>
        </x:is>
      </x:c>
    </x:row>
    <x:row r="6">
      <x:c r="A6" s="6" t="inlineStr">
        <x:is>
          <x:t xml:space="preserve">Dual + DOL</x:t>
        </x:is>
      </x:c>
      <x:c r="B6" s="18" t="n">
        <x:v>2</x:v>
      </x:c>
      <x:c r="C6" s="18" t="inlineStr">
        <x:is>
          <x:t xml:space="preserve">DOL</x:t>
        </x:is>
      </x:c>
      <x:c r="D6" s="16" t="n">
        <x:v>0</x:v>
      </x:c>
      <x:c r="E6" s="10" t="n">
        <x:v>0.95</x:v>
      </x:c>
      <x:c r="F6" s="16" t="n">
        <x:v>0</x:v>
      </x:c>
      <x:c r="G6" s="16" t="n">
        <x:v>0</x:v>
      </x:c>
      <x:c r="H6" s="13" t="inlineStr">
        <x:is>
          <x:t xml:space="preserve">Better light-load efficiency; more equipment</x:t>
        </x:is>
      </x:c>
    </x:row>
    <x:row r="7">
      <x:c r="A7" s="6" t="inlineStr">
        <x:is>
          <x:t xml:space="preserve">Dual + Soft/VFD</x:t>
        </x:is>
      </x:c>
      <x:c r="B7" s="18" t="n">
        <x:v>2</x:v>
      </x:c>
      <x:c r="C7" s="18" t="inlineStr">
        <x:is>
          <x:t xml:space="preserve">Soft/VFD</x:t>
        </x:is>
      </x:c>
      <x:c r="D7" s="16" t="n">
        <x:v>0</x:v>
      </x:c>
      <x:c r="E7" s="10" t="n">
        <x:v>0.93</x:v>
      </x:c>
      <x:c r="F7" s="16" t="n">
        <x:v>0</x:v>
      </x:c>
      <x:c r="G7" s="16" t="n">
        <x:v>0</x:v>
      </x:c>
      <x:c r="H7" s="13" t="inlineStr">
        <x:is>
          <x:t xml:space="preserve">Most stable; highest complexity</x:t>
        </x:is>
      </x:c>
    </x:row>
  </x:sheetData>
  <x:mergeCells>
    <x:mergeCell ref="A2:H2"/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" customWidth="1"/>
    <x:col min="2" max="2" width="12" customWidth="1"/>
    <x:col min="3" max="3" width="26" customWidth="1"/>
    <x:col min="4" max="4" width="26" customWidth="1"/>
    <x:col min="5" max="5" width="10" customWidth="1"/>
    <x:col min="6" max="6" width="10" customWidth="1"/>
  </x:cols>
  <x:sheetData>
    <x:row r="1">
      <x:c r="A1" s="4" t="inlineStr">
        <x:is>
          <x:t xml:space="preserve">Fuel Model (annual)</x:t>
        </x:is>
      </x:c>
    </x:row>
    <x:row r="2">
      <x:c r="A2" s="17" t="inlineStr">
        <x:is>
          <x:t xml:space="preserve">This uses a simple linear estimate: liters/hour at 100% load × load factor.</x:t>
        </x:is>
      </x:c>
    </x:row>
    <x:row r="4">
      <x:c r="A4" s="6" t="inlineStr">
        <x:is>
          <x:t xml:space="preserve">Baseline genset fuel burn at 100% load (liters/hour)</x:t>
        </x:is>
      </x:c>
      <x:c r="B4" s="19" t="n">
        <x:v>20</x:v>
      </x:c>
      <x:c r="C4" s="8" t="n"/>
      <x:c r="D4" s="8" t="n"/>
      <x:c r="E4" s="8" t="n"/>
      <x:c r="F4" s="8" t="n"/>
    </x:row>
    <x:row r="5">
      <x:c r="A5" s="6" t="inlineStr">
        <x:is>
          <x:t xml:space="preserve">Fuel price (per liter)</x:t>
        </x:is>
      </x:c>
      <x:c r="B5" s="20">
        <x:f>INPUTS!B6</x:f>
        <x:v>1.2</x:v>
      </x:c>
      <x:c r="C5" s="8" t="n"/>
      <x:c r="D5" s="8" t="n"/>
      <x:c r="E5" s="8" t="n"/>
      <x:c r="F5" s="8" t="n"/>
    </x:row>
    <x:row r="7">
      <x:c r="A7" s="11" t="inlineStr">
        <x:is>
          <x:t xml:space="preserve">Baseline annual fuel cost by load case</x:t>
        </x:is>
      </x:c>
      <x:c r="B7" s="35" t="n"/>
      <x:c r="C7" s="35" t="n"/>
      <x:c r="D7" s="35" t="n"/>
      <x:c r="E7" s="35" t="n"/>
      <x:c r="F7" s="34" t="n"/>
    </x:row>
    <x:row r="8">
      <x:c r="A8" s="12" t="inlineStr">
        <x:is>
          <x:t xml:space="preserve">Load case</x:t>
        </x:is>
      </x:c>
      <x:c r="B8" s="12" t="inlineStr">
        <x:is>
          <x:t xml:space="preserve">Hours</x:t>
        </x:is>
      </x:c>
      <x:c r="C8" s="12" t="inlineStr">
        <x:is>
          <x:t xml:space="preserve">Avg load factor</x:t>
        </x:is>
      </x:c>
      <x:c r="D8" s="12" t="inlineStr">
        <x:is>
          <x:t xml:space="preserve">Liters/hour</x:t>
        </x:is>
      </x:c>
      <x:c r="E8" s="12" t="inlineStr">
        <x:is>
          <x:t xml:space="preserve">Annual liters</x:t>
        </x:is>
      </x:c>
      <x:c r="F8" s="12" t="inlineStr">
        <x:is>
          <x:t xml:space="preserve">Annual fuel cost</x:t>
        </x:is>
      </x:c>
    </x:row>
    <x:row r="9">
      <x:c r="A9" s="6" t="inlineStr">
        <x:is>
          <x:t xml:space="preserve">Light load</x:t>
        </x:is>
      </x:c>
      <x:c r="B9" s="21">
        <x:f>INPUTS!B11</x:f>
        <x:v>800</x:v>
      </x:c>
      <x:c r="C9" s="22">
        <x:f>INPUTS!C11</x:f>
        <x:v>0.35</x:v>
      </x:c>
      <x:c r="D9" s="23">
        <x:f>$B$4*C9</x:f>
        <x:v>7</x:v>
      </x:c>
      <x:c r="E9" s="21">
        <x:f>B9*D9</x:f>
        <x:v>5600</x:v>
      </x:c>
      <x:c r="F9" s="24">
        <x:f>E9*$B$5</x:f>
        <x:v>6720</x:v>
      </x:c>
    </x:row>
    <x:row r="10">
      <x:c r="A10" s="6" t="inlineStr">
        <x:is>
          <x:t xml:space="preserve">Refrigeration steady</x:t>
        </x:is>
      </x:c>
      <x:c r="B10" s="21">
        <x:f>INPUTS!B12</x:f>
        <x:v>800</x:v>
      </x:c>
      <x:c r="C10" s="22">
        <x:f>INPUTS!C12</x:f>
        <x:v>0.55</x:v>
      </x:c>
      <x:c r="D10" s="23">
        <x:f>$B$4*C10</x:f>
        <x:v>11</x:v>
      </x:c>
      <x:c r="E10" s="21">
        <x:f>B10*D10</x:f>
        <x:v>8800</x:v>
      </x:c>
      <x:c r="F10" s="24">
        <x:f>E10*$B$5</x:f>
        <x:v>10560</x:v>
      </x:c>
    </x:row>
    <x:row r="11">
      <x:c r="A11" s="6" t="inlineStr">
        <x:is>
          <x:t xml:space="preserve">Hauling heavy</x:t>
        </x:is>
      </x:c>
      <x:c r="B11" s="21">
        <x:f>INPUTS!B13</x:f>
        <x:v>400</x:v>
      </x:c>
      <x:c r="C11" s="22">
        <x:f>INPUTS!C13</x:f>
        <x:v>0.8</x:v>
      </x:c>
      <x:c r="D11" s="23">
        <x:f>$B$4*C11</x:f>
        <x:v>16</x:v>
      </x:c>
      <x:c r="E11" s="21">
        <x:f>B11*D11</x:f>
        <x:v>6400</x:v>
      </x:c>
      <x:c r="F11" s="24">
        <x:f>E11*$B$5</x:f>
        <x:v>7680</x:v>
      </x:c>
    </x:row>
    <x:row r="12">
      <x:c r="A12" s="14" t="inlineStr">
        <x:is>
          <x:t xml:space="preserve">Total baseline annual fuel cost</x:t>
        </x:is>
      </x:c>
      <x:c r="B12" s="8" t="n"/>
      <x:c r="C12" s="8" t="n"/>
      <x:c r="D12" s="8" t="n"/>
      <x:c r="E12" s="8" t="n"/>
      <x:c r="F12" s="25">
        <x:f>SUM(F9:F11)</x:f>
        <x:v>24960</x:v>
      </x:c>
    </x:row>
    <x:row r="14">
      <x:c r="A14" s="11" t="inlineStr">
        <x:is>
          <x:t xml:space="preserve">Annual fuel cost by configuration (applies CONFIGS fuel factor)</x:t>
        </x:is>
      </x:c>
      <x:c r="B14" s="35" t="n"/>
      <x:c r="C14" s="35" t="n"/>
      <x:c r="D14" s="35" t="n"/>
      <x:c r="E14" s="35" t="n"/>
      <x:c r="F14" s="34" t="n"/>
    </x:row>
    <x:row r="15">
      <x:c r="A15" s="12" t="inlineStr">
        <x:is>
          <x:t xml:space="preserve">Config</x:t>
        </x:is>
      </x:c>
      <x:c r="B15" s="12" t="inlineStr">
        <x:is>
          <x:t xml:space="preserve">Fuel factor</x:t>
        </x:is>
      </x:c>
      <x:c r="C15" s="12" t="inlineStr">
        <x:is>
          <x:t xml:space="preserve">Baseline annual fuel cost</x:t>
        </x:is>
      </x:c>
      <x:c r="D15" s="12" t="inlineStr">
        <x:is>
          <x:t xml:space="preserve">Adjusted annual fuel cost</x:t>
        </x:is>
      </x:c>
      <x:c r="E15" s="35" t="n"/>
      <x:c r="F15" s="34" t="n"/>
    </x:row>
    <x:row r="16">
      <x:c r="A16" s="6" t="str">
        <x:f>CONFIGS!A4</x:f>
        <x:v>Single + DOL</x:v>
      </x:c>
      <x:c r="B16" s="20">
        <x:f>CONFIGS!E4</x:f>
        <x:v>1</x:v>
      </x:c>
      <x:c r="C16" s="24">
        <x:f>$F$12</x:f>
        <x:v>24960</x:v>
      </x:c>
      <x:c r="D16" s="24">
        <x:f>C16*B16</x:f>
        <x:v>24960</x:v>
      </x:c>
      <x:c r="E16" s="35" t="n"/>
      <x:c r="F16" s="34" t="n"/>
    </x:row>
    <x:row r="17">
      <x:c r="A17" s="6" t="str">
        <x:f>CONFIGS!A5</x:f>
        <x:v>Single + Soft/VFD</x:v>
      </x:c>
      <x:c r="B17" s="20">
        <x:f>CONFIGS!E5</x:f>
        <x:v>0.98</x:v>
      </x:c>
      <x:c r="C17" s="24">
        <x:f>$F$12</x:f>
        <x:v>24960</x:v>
      </x:c>
      <x:c r="D17" s="24">
        <x:f>C17*B17</x:f>
        <x:v>24460.8</x:v>
      </x:c>
      <x:c r="E17" s="35" t="n"/>
      <x:c r="F17" s="34" t="n"/>
    </x:row>
    <x:row r="18">
      <x:c r="A18" s="6" t="str">
        <x:f>CONFIGS!A6</x:f>
        <x:v>Dual + DOL</x:v>
      </x:c>
      <x:c r="B18" s="20">
        <x:f>CONFIGS!E6</x:f>
        <x:v>0.95</x:v>
      </x:c>
      <x:c r="C18" s="24">
        <x:f>$F$12</x:f>
        <x:v>24960</x:v>
      </x:c>
      <x:c r="D18" s="24">
        <x:f>C18*B18</x:f>
        <x:v>23712</x:v>
      </x:c>
      <x:c r="E18" s="35" t="n"/>
      <x:c r="F18" s="34" t="n"/>
    </x:row>
    <x:row r="19">
      <x:c r="A19" s="6" t="str">
        <x:f>CONFIGS!A7</x:f>
        <x:v>Dual + Soft/VFD</x:v>
      </x:c>
      <x:c r="B19" s="20">
        <x:f>CONFIGS!E7</x:f>
        <x:v>0.93</x:v>
      </x:c>
      <x:c r="C19" s="24">
        <x:f>$F$12</x:f>
        <x:v>24960</x:v>
      </x:c>
      <x:c r="D19" s="24">
        <x:f>C19*B19</x:f>
        <x:v>23212.800000000003</x:v>
      </x:c>
      <x:c r="E19" s="35" t="n"/>
      <x:c r="F19" s="34" t="n"/>
    </x:row>
  </x:sheetData>
  <x:mergeCells>
    <x:mergeCell ref="A2:F2"/>
    <x:mergeCell ref="D19:F19"/>
    <x:mergeCell ref="A14:F14"/>
    <x:mergeCell ref="A1:F1"/>
    <x:mergeCell ref="D18:F18"/>
    <x:mergeCell ref="D17:F17"/>
    <x:mergeCell ref="D15:F15"/>
    <x:mergeCell ref="D16:F16"/>
    <x:mergeCell ref="A7:F7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2" customWidth="1"/>
    <x:col min="2" max="2" width="16" customWidth="1"/>
    <x:col min="3" max="3" width="18" customWidth="1"/>
    <x:col min="4" max="4" width="22" customWidth="1"/>
    <x:col min="5" max="5" width="55" customWidth="1"/>
  </x:cols>
  <x:sheetData>
    <x:row r="1">
      <x:c r="A1" s="4" t="inlineStr">
        <x:is>
          <x:t xml:space="preserve">Maintenance Model (annual)</x:t>
        </x:is>
      </x:c>
    </x:row>
    <x:row r="2">
      <x:c r="A2" s="17" t="inlineStr">
        <x:is>
          <x:t xml:space="preserve">Baseline annual maintenance is editable below; CONFIGS adds per-configuration adders.</x:t>
        </x:is>
      </x:c>
    </x:row>
    <x:row r="4">
      <x:c r="A4" s="6" t="inlineStr">
        <x:is>
          <x:t xml:space="preserve">Baseline annual maintenance cost</x:t>
        </x:is>
      </x:c>
      <x:c r="B4" s="16" t="n">
        <x:v>12000</x:v>
      </x:c>
      <x:c r="C4" s="8" t="n"/>
      <x:c r="D4" s="8" t="n"/>
      <x:c r="E4" s="8" t="n"/>
    </x:row>
    <x:row r="6">
      <x:c r="A6" s="12" t="inlineStr">
        <x:is>
          <x:t xml:space="preserve">Config</x:t>
        </x:is>
      </x:c>
      <x:c r="B6" s="12" t="inlineStr">
        <x:is>
          <x:t xml:space="preserve">Maint. adder</x:t>
        </x:is>
      </x:c>
      <x:c r="C6" s="12" t="inlineStr">
        <x:is>
          <x:t xml:space="preserve">Baseline maint.</x:t>
        </x:is>
      </x:c>
      <x:c r="D6" s="12" t="inlineStr">
        <x:is>
          <x:t xml:space="preserve">Adjusted annual maint.</x:t>
        </x:is>
      </x:c>
      <x:c r="E6" s="12" t="inlineStr">
        <x:is>
          <x:t xml:space="preserve">Notes</x:t>
        </x:is>
      </x:c>
    </x:row>
    <x:row r="7">
      <x:c r="A7" s="6" t="str">
        <x:f>CONFIGS!A4</x:f>
        <x:v>Single + DOL</x:v>
      </x:c>
      <x:c r="B7" s="24">
        <x:f>CONFIGS!F4</x:f>
        <x:v>0</x:v>
      </x:c>
      <x:c r="C7" s="24">
        <x:f>$B$4</x:f>
        <x:v>12000</x:v>
      </x:c>
      <x:c r="D7" s="24">
        <x:f>C7+B7</x:f>
        <x:v>12000</x:v>
      </x:c>
      <x:c r="E7" s="13" t="str">
        <x:f>CONFIGS!H4</x:f>
        <x:v>Simple; may require larger genset to handle starts</x:v>
      </x:c>
    </x:row>
    <x:row r="8">
      <x:c r="A8" s="6" t="str">
        <x:f>CONFIGS!A5</x:f>
        <x:v>Single + Soft/VFD</x:v>
      </x:c>
      <x:c r="B8" s="24">
        <x:f>CONFIGS!F5</x:f>
        <x:v>0</x:v>
      </x:c>
      <x:c r="C8" s="24">
        <x:f>$B$4</x:f>
        <x:v>12000</x:v>
      </x:c>
      <x:c r="D8" s="24">
        <x:f>C8+B8</x:f>
        <x:v>12000</x:v>
      </x:c>
      <x:c r="E8" s="13" t="str">
        <x:f>CONFIGS!H5</x:f>
        <x:v>Lower start surge; potentially smaller genset</x:v>
      </x:c>
    </x:row>
    <x:row r="9">
      <x:c r="A9" s="6" t="str">
        <x:f>CONFIGS!A6</x:f>
        <x:v>Dual + DOL</x:v>
      </x:c>
      <x:c r="B9" s="24">
        <x:f>CONFIGS!F6</x:f>
        <x:v>0</x:v>
      </x:c>
      <x:c r="C9" s="24">
        <x:f>$B$4</x:f>
        <x:v>12000</x:v>
      </x:c>
      <x:c r="D9" s="24">
        <x:f>C9+B9</x:f>
        <x:v>12000</x:v>
      </x:c>
      <x:c r="E9" s="13" t="str">
        <x:f>CONFIGS!H6</x:f>
        <x:v>Better light-load efficiency; more equipment</x:v>
      </x:c>
    </x:row>
    <x:row r="10">
      <x:c r="A10" s="6" t="str">
        <x:f>CONFIGS!A7</x:f>
        <x:v>Dual + Soft/VFD</x:v>
      </x:c>
      <x:c r="B10" s="24">
        <x:f>CONFIGS!F7</x:f>
        <x:v>0</x:v>
      </x:c>
      <x:c r="C10" s="24">
        <x:f>$B$4</x:f>
        <x:v>12000</x:v>
      </x:c>
      <x:c r="D10" s="24">
        <x:f>C10+B10</x:f>
        <x:v>12000</x:v>
      </x:c>
      <x:c r="E10" s="13" t="str">
        <x:f>CONFIGS!H7</x:f>
        <x:v>Most stable; highest complexity</x:v>
      </x:c>
    </x:row>
  </x:sheetData>
  <x:mergeCells>
    <x:mergeCell ref="A2:E2"/>
    <x:mergeCell ref="A1:E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2" customWidth="1"/>
    <x:col min="2" max="2" width="14" customWidth="1"/>
    <x:col min="3" max="3" width="14" customWidth="1"/>
    <x:col min="4" max="4" width="14" customWidth="1"/>
    <x:col min="5" max="5" width="16" customWidth="1"/>
    <x:col min="6" max="6" width="20" customWidth="1"/>
    <x:col min="7" max="7" width="20" customWidth="1"/>
    <x:col min="8" max="8" width="18" customWidth="1"/>
    <x:col min="10" max="10" width="10" customWidth="1"/>
    <x:col min="11" max="11" width="24" customWidth="1"/>
    <x:col min="12" max="12" width="14" customWidth="1"/>
    <x:col min="13" max="13" width="14" customWidth="1"/>
  </x:cols>
  <x:sheetData>
    <x:row r="1" ht="20" customHeight="1">
      <x:c r="A1" s="4" t="inlineStr">
        <x:is>
          <x:t xml:space="preserve">LCC Summary (10Y main + 5Y short)</x:t>
        </x:is>
      </x:c>
    </x:row>
    <x:row r="2">
      <x:c r="A2" s="17" t="inlineStr">
        <x:is>
          <x:t xml:space="preserve">Edit BLUE cells in INPUTS, CONFIGS, and the baseline fuel/maintenance assumptions.</x:t>
        </x:is>
      </x:c>
    </x:row>
    <x:row r="4">
      <x:c r="A4" s="12" t="inlineStr">
        <x:is>
          <x:t xml:space="preserve">Config</x:t>
        </x:is>
      </x:c>
      <x:c r="B4" s="12" t="inlineStr">
        <x:is>
          <x:t xml:space="preserve">CAPEX</x:t>
        </x:is>
      </x:c>
      <x:c r="C4" s="12" t="inlineStr">
        <x:is>
          <x:t xml:space="preserve">Annual fuel</x:t>
        </x:is>
      </x:c>
      <x:c r="D4" s="12" t="inlineStr">
        <x:is>
          <x:t xml:space="preserve">Annual maint.</x:t>
        </x:is>
      </x:c>
      <x:c r="E4" s="12" t="inlineStr">
        <x:is>
          <x:t xml:space="preserve">Annual downtime</x:t>
        </x:is>
      </x:c>
      <x:c r="F4" s="12" t="inlineStr">
        <x:is>
          <x:t xml:space="preserve">10Y Total (no discount)</x:t>
        </x:is>
      </x:c>
      <x:c r="G4" s="12" t="inlineStr">
        <x:is>
          <x:t xml:space="preserve">5Y Total (no discount)</x:t>
        </x:is>
      </x:c>
      <x:c r="H4" s="12" t="inlineStr">
        <x:is>
          <x:t xml:space="preserve">10Y NPV (discounted)</x:t>
        </x:is>
      </x:c>
      <x:c r="J4" s="12" t="inlineStr">
        <x:is>
          <x:t xml:space="preserve">Year</x:t>
        </x:is>
      </x:c>
      <x:c r="K4" s="12" t="inlineStr">
        <x:is>
          <x:t xml:space="preserve">PV factor (with escalation)</x:t>
        </x:is>
      </x:c>
      <x:c r="L4" s="12" t="inlineStr">
        <x:is>
          <x:t xml:space="preserve">PV used (10Y)</x:t>
        </x:is>
      </x:c>
      <x:c r="M4" s="12" t="inlineStr">
        <x:is>
          <x:t xml:space="preserve">PV used (5Y)</x:t>
        </x:is>
      </x:c>
    </x:row>
    <x:row r="5">
      <x:c r="A5" s="6" t="str">
        <x:f>CONFIGS!A4</x:f>
        <x:v>Single + DOL</x:v>
      </x:c>
      <x:c r="B5" s="16">
        <x:f>CONFIGS!D4</x:f>
        <x:v>0</x:v>
      </x:c>
      <x:c r="C5" s="24">
        <x:f>OPEX_FUEL!D16</x:f>
        <x:v>24960</x:v>
      </x:c>
      <x:c r="D5" s="24">
        <x:f>MAINTENANCE!D7</x:f>
        <x:v>12000</x:v>
      </x:c>
      <x:c r="E5" s="24">
        <x:f>INPUTS!B17+CONFIGS!G4</x:f>
        <x:v>0</x:v>
      </x:c>
      <x:c r="F5" s="24">
        <x:f>B5+(C5+D5+E5)*INPUTS!B3</x:f>
        <x:v>369600</x:v>
      </x:c>
      <x:c r="G5" s="24">
        <x:f>B5+(C5+D5+E5)*INPUTS!B4</x:f>
        <x:v>184800</x:v>
      </x:c>
      <x:c r="H5" s="24">
        <x:f>B5+(C5+D5+E5)*$K$16</x:f>
        <x:v>227103.200226845</x:v>
      </x:c>
      <x:c r="J5" s="18" t="n">
        <x:v>1</x:v>
      </x:c>
      <x:c r="K5" s="26">
        <x:f>(1+INPUTS!B7)^(J5-1)/(1+INPUTS!B5)^J5</x:f>
        <x:v>0.9090909090909091</x:v>
      </x:c>
      <x:c r="L5" s="26">
        <x:f>IF($J5&lt;=INPUTS!B3,$K5,0)</x:f>
        <x:v>0.9090909090909091</x:v>
      </x:c>
      <x:c r="M5" s="26">
        <x:f>IF($J5&lt;=INPUTS!B4,$K5,0)</x:f>
        <x:v>0.9090909090909091</x:v>
      </x:c>
    </x:row>
    <x:row r="6">
      <x:c r="A6" s="6" t="str">
        <x:f>CONFIGS!A5</x:f>
        <x:v>Single + Soft/VFD</x:v>
      </x:c>
      <x:c r="B6" s="16">
        <x:f>CONFIGS!D5</x:f>
        <x:v>0</x:v>
      </x:c>
      <x:c r="C6" s="24">
        <x:f>OPEX_FUEL!D17</x:f>
        <x:v>24460.8</x:v>
      </x:c>
      <x:c r="D6" s="24">
        <x:f>MAINTENANCE!D8</x:f>
        <x:v>12000</x:v>
      </x:c>
      <x:c r="E6" s="24">
        <x:f>INPUTS!B17+CONFIGS!G5</x:f>
        <x:v>0</x:v>
      </x:c>
      <x:c r="F6" s="24">
        <x:f>B6+(C6+D6+E6)*INPUTS!B3</x:f>
        <x:v>364608</x:v>
      </x:c>
      <x:c r="G6" s="24">
        <x:f>B6+(C6+D6+E6)*INPUTS!B4</x:f>
        <x:v>182304</x:v>
      </x:c>
      <x:c r="H6" s="24">
        <x:f>B6+(C6+D6+E6)*$K$16</x:f>
        <x:v>224035.83232767723</x:v>
      </x:c>
      <x:c r="J6" s="18" t="n">
        <x:v>2</x:v>
      </x:c>
      <x:c r="K6" s="26">
        <x:f>(1+INPUTS!B7)^(J6-1)/(1+INPUTS!B5)^J6</x:f>
        <x:v>0.8264462809917354</x:v>
      </x:c>
      <x:c r="L6" s="26">
        <x:f>IF($J6&lt;=INPUTS!B3,$K6,0)</x:f>
        <x:v>0.8264462809917354</x:v>
      </x:c>
      <x:c r="M6" s="26">
        <x:f>IF($J6&lt;=INPUTS!B4,$K6,0)</x:f>
        <x:v>0.8264462809917354</x:v>
      </x:c>
    </x:row>
    <x:row r="7">
      <x:c r="A7" s="6" t="str">
        <x:f>CONFIGS!A6</x:f>
        <x:v>Dual + DOL</x:v>
      </x:c>
      <x:c r="B7" s="16">
        <x:f>CONFIGS!D6</x:f>
        <x:v>0</x:v>
      </x:c>
      <x:c r="C7" s="24">
        <x:f>OPEX_FUEL!D18</x:f>
        <x:v>23712</x:v>
      </x:c>
      <x:c r="D7" s="24">
        <x:f>MAINTENANCE!D9</x:f>
        <x:v>12000</x:v>
      </x:c>
      <x:c r="E7" s="24">
        <x:f>INPUTS!B17+CONFIGS!G6</x:f>
        <x:v>0</x:v>
      </x:c>
      <x:c r="F7" s="24">
        <x:f>B7+(C7+D7+E7)*INPUTS!B3</x:f>
        <x:v>357120</x:v>
      </x:c>
      <x:c r="G7" s="24">
        <x:f>B7+(C7+D7+E7)*INPUTS!B4</x:f>
        <x:v>178560</x:v>
      </x:c>
      <x:c r="H7" s="24">
        <x:f>B7+(C7+D7+E7)*$K$16</x:f>
        <x:v>219434.78047892553</x:v>
      </x:c>
      <x:c r="J7" s="18" t="n">
        <x:v>3</x:v>
      </x:c>
      <x:c r="K7" s="26">
        <x:f>(1+INPUTS!B7)^(J7-1)/(1+INPUTS!B5)^J7</x:f>
        <x:v>0.7513148009015775</x:v>
      </x:c>
      <x:c r="L7" s="26">
        <x:f>IF($J7&lt;=INPUTS!B3,$K7,0)</x:f>
        <x:v>0.7513148009015775</x:v>
      </x:c>
      <x:c r="M7" s="26">
        <x:f>IF($J7&lt;=INPUTS!B4,$K7,0)</x:f>
        <x:v>0.7513148009015775</x:v>
      </x:c>
    </x:row>
    <x:row r="8">
      <x:c r="A8" s="6" t="str">
        <x:f>CONFIGS!A7</x:f>
        <x:v>Dual + Soft/VFD</x:v>
      </x:c>
      <x:c r="B8" s="16">
        <x:f>CONFIGS!D7</x:f>
        <x:v>0</x:v>
      </x:c>
      <x:c r="C8" s="24">
        <x:f>OPEX_FUEL!D19</x:f>
        <x:v>23212.800000000003</x:v>
      </x:c>
      <x:c r="D8" s="24">
        <x:f>MAINTENANCE!D10</x:f>
        <x:v>12000</x:v>
      </x:c>
      <x:c r="E8" s="24">
        <x:f>INPUTS!B17+CONFIGS!G7</x:f>
        <x:v>0</x:v>
      </x:c>
      <x:c r="F8" s="24">
        <x:f>B8+(C8+D8+E8)*INPUTS!B3</x:f>
        <x:v>352128</x:v>
      </x:c>
      <x:c r="G8" s="24">
        <x:f>B8+(C8+D8+E8)*INPUTS!B4</x:f>
        <x:v>176064</x:v>
      </x:c>
      <x:c r="H8" s="24">
        <x:f>B8+(C8+D8+E8)*$K$16</x:f>
        <x:v>216367.41257975777</x:v>
      </x:c>
      <x:c r="J8" s="18" t="n">
        <x:v>4</x:v>
      </x:c>
      <x:c r="K8" s="26">
        <x:f>(1+INPUTS!B7)^(J8-1)/(1+INPUTS!B5)^J8</x:f>
        <x:v>0.6830134553650705</x:v>
      </x:c>
      <x:c r="L8" s="26">
        <x:f>IF($J8&lt;=INPUTS!B3,$K8,0)</x:f>
        <x:v>0.6830134553650705</x:v>
      </x:c>
      <x:c r="M8" s="26">
        <x:f>IF($J8&lt;=INPUTS!B4,$K8,0)</x:f>
        <x:v>0.6830134553650705</x:v>
      </x:c>
    </x:row>
    <x:row r="9">
      <x:c r="J9" s="18" t="n">
        <x:v>5</x:v>
      </x:c>
      <x:c r="K9" s="26">
        <x:f>(1+INPUTS!B7)^(J9-1)/(1+INPUTS!B5)^J9</x:f>
        <x:v>0.6209213230591549</x:v>
      </x:c>
      <x:c r="L9" s="26">
        <x:f>IF($J9&lt;=INPUTS!B3,$K9,0)</x:f>
        <x:v>0.6209213230591549</x:v>
      </x:c>
      <x:c r="M9" s="26">
        <x:f>IF($J9&lt;=INPUTS!B4,$K9,0)</x:f>
        <x:v>0.6209213230591549</x:v>
      </x:c>
    </x:row>
    <x:row r="10">
      <x:c r="A10" s="27" t="inlineStr">
        <x:is>
          <x:t xml:space="preserve">Best (lowest 10Y NPV) -&gt;</x:t>
        </x:is>
      </x:c>
      <x:c r="B10" s="14" t="str">
        <x:f>IF(H5=MIN($H$5:$H$8),A5,IF(H6=MIN($H$5:$H$8),A6,IF(H7=MIN($H$5:$H$8),A7,A8)))</x:f>
        <x:v>Dual + Soft/VFD</x:v>
      </x:c>
      <x:c r="C10" s="35" t="n"/>
      <x:c r="D10" s="35" t="n"/>
      <x:c r="E10" s="35" t="n"/>
      <x:c r="F10" s="35" t="n"/>
      <x:c r="G10" s="35" t="n"/>
      <x:c r="H10" s="34" t="n"/>
      <x:c r="J10" s="18" t="n">
        <x:v>6</x:v>
      </x:c>
      <x:c r="K10" s="26">
        <x:f>(1+INPUTS!B7)^(J10-1)/(1+INPUTS!B5)^J10</x:f>
        <x:v>0.5644739300537772</x:v>
      </x:c>
      <x:c r="L10" s="26">
        <x:f>IF($J10&lt;=INPUTS!B3,$K10,0)</x:f>
        <x:v>0.5644739300537772</x:v>
      </x:c>
      <x:c r="M10" s="26">
        <x:f>IF($J10&lt;=INPUTS!B4,$K10,0)</x:f>
        <x:v>0</x:v>
      </x:c>
    </x:row>
    <x:row r="11">
      <x:c r="J11" s="18" t="n">
        <x:v>7</x:v>
      </x:c>
      <x:c r="K11" s="26">
        <x:f>(1+INPUTS!B7)^(J11-1)/(1+INPUTS!B5)^J11</x:f>
        <x:v>0.5131581182307065</x:v>
      </x:c>
      <x:c r="L11" s="26">
        <x:f>IF($J11&lt;=INPUTS!B3,$K11,0)</x:f>
        <x:v>0.5131581182307065</x:v>
      </x:c>
      <x:c r="M11" s="26">
        <x:f>IF($J11&lt;=INPUTS!B4,$K11,0)</x:f>
        <x:v>0</x:v>
      </x:c>
    </x:row>
    <x:row r="12">
      <x:c r="J12" s="18" t="n">
        <x:v>8</x:v>
      </x:c>
      <x:c r="K12" s="26">
        <x:f>(1+INPUTS!B7)^(J12-1)/(1+INPUTS!B5)^J12</x:f>
        <x:v>0.46650738020973315</x:v>
      </x:c>
      <x:c r="L12" s="26">
        <x:f>IF($J12&lt;=INPUTS!B3,$K12,0)</x:f>
        <x:v>0.46650738020973315</x:v>
      </x:c>
      <x:c r="M12" s="26">
        <x:f>IF($J12&lt;=INPUTS!B4,$K12,0)</x:f>
        <x:v>0</x:v>
      </x:c>
    </x:row>
    <x:row r="13">
      <x:c r="J13" s="18" t="n">
        <x:v>9</x:v>
      </x:c>
      <x:c r="K13" s="26">
        <x:f>(1+INPUTS!B7)^(J13-1)/(1+INPUTS!B5)^J13</x:f>
        <x:v>0.42409761837248466</x:v>
      </x:c>
      <x:c r="L13" s="26">
        <x:f>IF($J13&lt;=INPUTS!B3,$K13,0)</x:f>
        <x:v>0.42409761837248466</x:v>
      </x:c>
      <x:c r="M13" s="26">
        <x:f>IF($J13&lt;=INPUTS!B4,$K13,0)</x:f>
        <x:v>0</x:v>
      </x:c>
    </x:row>
    <x:row r="14">
      <x:c r="J14" s="18" t="n">
        <x:v>10</x:v>
      </x:c>
      <x:c r="K14" s="26">
        <x:f>(1+INPUTS!B7)^(J14-1)/(1+INPUTS!B5)^J14</x:f>
        <x:v>0.3855432894295315</x:v>
      </x:c>
      <x:c r="L14" s="26">
        <x:f>IF($J14&lt;=INPUTS!B3,$K14,0)</x:f>
        <x:v>0.3855432894295315</x:v>
      </x:c>
      <x:c r="M14" s="26">
        <x:f>IF($J14&lt;=INPUTS!B4,$K14,0)</x:f>
        <x:v>0</x:v>
      </x:c>
    </x:row>
    <x:row r="16">
      <x:c r="J16" s="14" t="inlineStr">
        <x:is>
          <x:t xml:space="preserve">PV Sum (10Y)</x:t>
        </x:is>
      </x:c>
      <x:c r="K16" s="28">
        <x:f>SUM(L5:L14)</x:f>
        <x:v>6.14456710570468</x:v>
      </x:c>
    </x:row>
    <x:row r="17">
      <x:c r="J17" s="14" t="inlineStr">
        <x:is>
          <x:t xml:space="preserve">PV Sum (5Y)</x:t>
        </x:is>
      </x:c>
      <x:c r="K17" s="28">
        <x:f>SUM(M5:M14)</x:f>
        <x:v>3.790786769408448</x:v>
      </x:c>
    </x:row>
  </x:sheetData>
  <x:mergeCells>
    <x:mergeCell ref="A2:H2"/>
    <x:mergeCell ref="B10:H10"/>
    <x:mergeCell ref="A1:H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55" customWidth="1"/>
    <x:col min="2" max="2" width="95" customWidth="1"/>
  </x:cols>
  <x:sheetData>
    <x:row r="1">
      <x:c r="A1" s="4" t="inlineStr">
        <x:is>
          <x:t xml:space="preserve">Sources / Notes (plain URLs)</x:t>
        </x:is>
      </x:c>
    </x:row>
    <x:row r="3">
      <x:c r="A3" s="2" t="inlineStr">
        <x:is>
          <x:t xml:space="preserve">Key guidance referenced in the article series:</x:t>
        </x:is>
      </x:c>
    </x:row>
    <x:row r="5">
      <x:c r="A5" s="12" t="inlineStr">
        <x:is>
          <x:t xml:space="preserve">Item</x:t>
        </x:is>
      </x:c>
      <x:c r="B5" s="12" t="inlineStr">
        <x:is>
          <x:t xml:space="preserve">URL</x:t>
        </x:is>
      </x:c>
    </x:row>
    <x:row r="6">
      <x:c r="A6" s="13" t="inlineStr">
        <x:is>
          <x:t xml:space="preserve">Northern Lights Selection &amp; Installation Guide (load range guidance)</x:t>
        </x:is>
      </x:c>
      <x:c r="B6" s="6" t="inlineStr">
        <x:is>
          <x:t xml:space="preserve">https://www.northern-lights.com/media/PDFs/misc_pdfs/Selection_%26_Installation.pdf</x:t>
        </x:is>
      </x:c>
    </x:row>
    <x:row r="7">
      <x:c r="A7" s="13" t="inlineStr">
        <x:is>
          <x:t xml:space="preserve">Cummins PowerHour: Transient performance &amp; motor-start impacts</x:t>
        </x:is>
      </x:c>
      <x:c r="B7" s="6" t="inlineStr">
        <x:is>
          <x:t xml:space="preserve">https://www.cummins.com/sites/default/files/2020-03/PowerHour_Generator%20Set%20Sizing%20Software_Transient%20Performance%20and%20Motor%20Load%20Capabilities%20%281PDH%29.pdf</x:t>
        </x:is>
      </x:c>
    </x:row>
    <x:row r="8">
      <x:c r="A8" s="13" t="inlineStr">
        <x:is>
          <x:t xml:space="preserve">Power &amp; Motor Yacht generator selection article (rule-of-thumb loading)</x:t>
        </x:is>
      </x:c>
      <x:c r="B8" s="6" t="inlineStr">
        <x:is>
          <x:t xml:space="preserve">https://powerandmotoryacht.com/maintenance/how-to-choose-the-right-generator-for-your-boat/</x:t>
        </x:is>
      </x:c>
    </x:row>
    <x:row r="9">
      <x:c r="A9" s="13" t="inlineStr">
        <x:is>
          <x:t xml:space="preserve">Generac diesel wet stacking fact sheet</x:t>
        </x:is>
      </x:c>
      <x:c r="B9" s="6" t="inlineStr">
        <x:is>
          <x:t xml:space="preserve">https://www.generac.com/globalassets/pdfs/industrial/fact-sheets/172143_dieselwetstacking_online.pdf</x:t>
        </x:is>
      </x:c>
    </x:row>
    <x:row r="10">
      <x:c r="A10" s="13" t="inlineStr">
        <x:is>
          <x:t xml:space="preserve">Cummins Marine Generator Sizing Tool (sanity check)</x:t>
        </x:is>
      </x:c>
      <x:c r="B10" s="6" t="inlineStr">
        <x:is>
          <x:t xml:space="preserve">https://www.cummins.com/generators/marine-generators/marine-generator-sizing-tool</x:t>
        </x:is>
      </x:c>
    </x:row>
    <x:row r="11">
      <x:c r="A11" s="13" t="inlineStr">
        <x:is>
          <x:t xml:space="preserve">ASO Genset long-form system design guide</x:t>
        </x:is>
      </x:c>
      <x:c r="B11" s="6" t="inlineStr">
        <x:is>
          <x:t xml:space="preserve">https://asogenset.com/the-complete-guide-to-marine-generators-sizing-selection-system-design-for-reliable-power-at-sea/</x:t>
        </x:is>
      </x:c>
    </x:row>
  </x:sheetData>
  <x:mergeCells>
    <x:mergeCell ref="A1:B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6" customWidth="1"/>
    <x:col min="2" max="2" width="18" customWidth="1"/>
    <x:col min="3" max="3" width="22" customWidth="1"/>
    <x:col min="4" max="4" width="22" customWidth="1"/>
    <x:col min="5" max="5" width="18" customWidth="1"/>
    <x:col min="6" max="6" width="24" customWidth="1"/>
    <x:col min="7" max="7" width="18" customWidth="1"/>
    <x:col min="8" max="8" width="12" customWidth="1"/>
    <x:col min="9" max="9" width="12" customWidth="1"/>
  </x:cols>
  <x:sheetData>
    <x:row r="1">
      <x:c r="A1" s="4" t="inlineStr">
        <x:is>
          <x:t xml:space="preserve">Sensitivity Scenarios (10Y totals, no discount)</x:t>
        </x:is>
      </x:c>
    </x:row>
    <x:row r="2">
      <x:c r="A2" s="17" t="inlineStr">
        <x:is>
          <x:t xml:space="preserve">BLUE cells are editable. Scenario fuel is estimated from hours + load-share mix using baseline load factors.</x:t>
        </x:is>
      </x:c>
    </x:row>
    <x:row r="4">
      <x:c r="A4" s="29" t="inlineStr">
        <x:is>
          <x:t xml:space="preserve">Baseline references (from INPUTS)</x:t>
        </x:is>
      </x:c>
      <x:c r="B4" s="8" t="n"/>
      <x:c r="C4" s="8" t="n"/>
      <x:c r="D4" s="8" t="n"/>
      <x:c r="E4" s="8" t="n"/>
      <x:c r="F4" s="8" t="n"/>
      <x:c r="G4" s="8" t="n"/>
      <x:c r="H4" s="8" t="n"/>
      <x:c r="I4" s="8" t="n"/>
    </x:row>
    <x:row r="5">
      <x:c r="A5" s="6" t="inlineStr">
        <x:is>
          <x:t xml:space="preserve">Baseline load factors (Light / Refrig / Heavy)</x:t>
        </x:is>
      </x:c>
      <x:c r="B5" s="22">
        <x:f>INPUTS!C11</x:f>
        <x:v>0.35</x:v>
      </x:c>
      <x:c r="C5" s="22">
        <x:f>INPUTS!C12</x:f>
        <x:v>0.55</x:v>
      </x:c>
      <x:c r="D5" s="22">
        <x:f>INPUTS!C13</x:f>
        <x:v>0.8</x:v>
      </x:c>
      <x:c r="F5" s="6" t="inlineStr">
        <x:is>
          <x:t xml:space="preserve">Fuel @100% load (L/h)</x:t>
        </x:is>
      </x:c>
      <x:c r="G5" s="23">
        <x:f>OPEX_FUEL!B4</x:f>
        <x:v>20</x:v>
      </x:c>
    </x:row>
    <x:row r="10">
      <x:c r="A10" s="29" t="inlineStr">
        <x:is>
          <x:t xml:space="preserve">Scenario 1 inputs</x:t>
        </x:is>
      </x:c>
      <x:c r="B10" s="8" t="n"/>
      <x:c r="C10" s="8" t="n"/>
      <x:c r="D10" s="8" t="n"/>
      <x:c r="E10" s="8" t="n"/>
      <x:c r="F10" s="8" t="n"/>
      <x:c r="G10" s="8" t="n"/>
      <x:c r="H10" s="8" t="n"/>
      <x:c r="I10" s="8" t="n"/>
    </x:row>
    <x:row r="11">
      <x:c r="A11" s="6" t="inlineStr">
        <x:is>
          <x:t xml:space="preserve">Total annual hours</x:t>
        </x:is>
      </x:c>
      <x:c r="B11" s="7" t="n">
        <x:v>2000</x:v>
      </x:c>
      <x:c r="C11" s="8" t="n"/>
      <x:c r="D11" s="6" t="inlineStr">
        <x:is>
          <x:t xml:space="preserve">Fuel price (per liter)</x:t>
        </x:is>
      </x:c>
      <x:c r="E11" s="10" t="n">
        <x:v>1.2</x:v>
      </x:c>
      <x:c r="F11" s="8" t="n"/>
      <x:c r="G11" s="8" t="n"/>
      <x:c r="H11" s="8" t="n"/>
      <x:c r="I11" s="8" t="n"/>
    </x:row>
    <x:row r="12">
      <x:c r="A12" s="6" t="inlineStr">
        <x:is>
          <x:t xml:space="preserve">Light-load share</x:t>
        </x:is>
      </x:c>
      <x:c r="B12" s="9" t="n">
        <x:v>0.4</x:v>
      </x:c>
      <x:c r="C12" s="8" t="n"/>
      <x:c r="D12" s="6" t="inlineStr">
        <x:is>
          <x:t xml:space="preserve">Heavy-load share</x:t>
        </x:is>
      </x:c>
      <x:c r="E12" s="9" t="n">
        <x:v>0.2</x:v>
      </x:c>
      <x:c r="F12" s="8" t="n"/>
      <x:c r="G12" s="8" t="n"/>
      <x:c r="H12" s="8" t="n"/>
      <x:c r="I12" s="8" t="n"/>
    </x:row>
    <x:row r="13">
      <x:c r="A13" s="6" t="inlineStr">
        <x:is>
          <x:t xml:space="preserve">Maintenance scale factor</x:t>
        </x:is>
      </x:c>
      <x:c r="B13" s="10" t="n">
        <x:v>1</x:v>
      </x:c>
      <x:c r="C13" s="8" t="n"/>
      <x:c r="D13" s="6" t="n"/>
      <x:c r="E13" s="8" t="n"/>
      <x:c r="F13" s="8" t="n"/>
      <x:c r="G13" s="8" t="n"/>
      <x:c r="H13" s="8" t="n"/>
      <x:c r="I13" s="8" t="n"/>
    </x:row>
    <x:row r="14">
      <x:c r="A14" s="6" t="inlineStr">
        <x:is>
          <x:t xml:space="preserve">Scenario baseline annual fuel cost</x:t>
        </x:is>
      </x:c>
      <x:c r="B14" s="25">
        <x:f>E11*$G$5*B11*(B12*$B$5 + E12*$D$5 + (1-B12-E12)*$C$5)</x:f>
        <x:v>24960</x:v>
      </x:c>
      <x:c r="C14" s="8" t="n"/>
    </x:row>
    <x:row r="16">
      <x:c r="A16" s="29" t="inlineStr">
        <x:is>
          <x:t xml:space="preserve">Scenario 1 results</x:t>
        </x:is>
      </x:c>
      <x:c r="B16" s="8" t="n"/>
      <x:c r="C16" s="8" t="n"/>
      <x:c r="D16" s="8" t="n"/>
      <x:c r="E16" s="8" t="n"/>
      <x:c r="F16" s="8" t="n"/>
      <x:c r="G16" s="8" t="n"/>
      <x:c r="H16" s="8" t="n"/>
      <x:c r="I16" s="8" t="n"/>
    </x:row>
    <x:row r="17">
      <x:c r="A17" s="12" t="inlineStr">
        <x:is>
          <x:t xml:space="preserve">Config</x:t>
        </x:is>
      </x:c>
      <x:c r="B17" s="12" t="inlineStr">
        <x:is>
          <x:t xml:space="preserve">CAPEX</x:t>
        </x:is>
      </x:c>
      <x:c r="C17" s="12" t="inlineStr">
        <x:is>
          <x:t xml:space="preserve">Annual fuel (scenario)</x:t>
        </x:is>
      </x:c>
      <x:c r="D17" s="12" t="inlineStr">
        <x:is>
          <x:t xml:space="preserve">Annual maint. (scaled)</x:t>
        </x:is>
      </x:c>
      <x:c r="E17" s="12" t="inlineStr">
        <x:is>
          <x:t xml:space="preserve">Annual downtime</x:t>
        </x:is>
      </x:c>
      <x:c r="F17" s="12" t="inlineStr">
        <x:is>
          <x:t xml:space="preserve">10Y Total (scenario)</x:t>
        </x:is>
      </x:c>
    </x:row>
    <x:row r="18">
      <x:c r="A18" s="6" t="str">
        <x:f>CONFIGS!A4</x:f>
        <x:v>Single + DOL</x:v>
      </x:c>
      <x:c r="B18" s="24">
        <x:f>CONFIGS!D4</x:f>
        <x:v>0</x:v>
      </x:c>
      <x:c r="C18" s="24">
        <x:f>$B$14*CONFIGS!E4</x:f>
        <x:v>24960</x:v>
      </x:c>
      <x:c r="D18" s="24">
        <x:f>(MAINTENANCE!D7)*B13</x:f>
        <x:v>12000</x:v>
      </x:c>
      <x:c r="E18" s="24">
        <x:f>INPUTS!B17+CONFIGS!G4</x:f>
        <x:v>0</x:v>
      </x:c>
      <x:c r="F18" s="24">
        <x:f>B18+(C18+D18+E18)*INPUTS!B3</x:f>
        <x:v>369600</x:v>
      </x:c>
    </x:row>
    <x:row r="19">
      <x:c r="A19" s="6" t="str">
        <x:f>CONFIGS!A5</x:f>
        <x:v>Single + Soft/VFD</x:v>
      </x:c>
      <x:c r="B19" s="24">
        <x:f>CONFIGS!D5</x:f>
        <x:v>0</x:v>
      </x:c>
      <x:c r="C19" s="24">
        <x:f>$B$14*CONFIGS!E5</x:f>
        <x:v>24460.8</x:v>
      </x:c>
      <x:c r="D19" s="24">
        <x:f>(MAINTENANCE!D8)*B13</x:f>
        <x:v>12000</x:v>
      </x:c>
      <x:c r="E19" s="24">
        <x:f>INPUTS!B17+CONFIGS!G5</x:f>
        <x:v>0</x:v>
      </x:c>
      <x:c r="F19" s="24">
        <x:f>B19+(C19+D19+E19)*INPUTS!B3</x:f>
        <x:v>364608</x:v>
      </x:c>
    </x:row>
    <x:row r="20">
      <x:c r="A20" s="6" t="str">
        <x:f>CONFIGS!A6</x:f>
        <x:v>Dual + DOL</x:v>
      </x:c>
      <x:c r="B20" s="24">
        <x:f>CONFIGS!D6</x:f>
        <x:v>0</x:v>
      </x:c>
      <x:c r="C20" s="24">
        <x:f>$B$14*CONFIGS!E6</x:f>
        <x:v>23712</x:v>
      </x:c>
      <x:c r="D20" s="24">
        <x:f>(MAINTENANCE!D9)*B13</x:f>
        <x:v>12000</x:v>
      </x:c>
      <x:c r="E20" s="24">
        <x:f>INPUTS!B17+CONFIGS!G6</x:f>
        <x:v>0</x:v>
      </x:c>
      <x:c r="F20" s="24">
        <x:f>B20+(C20+D20+E20)*INPUTS!B3</x:f>
        <x:v>357120</x:v>
      </x:c>
    </x:row>
    <x:row r="21">
      <x:c r="A21" s="6" t="str">
        <x:f>CONFIGS!A7</x:f>
        <x:v>Dual + Soft/VFD</x:v>
      </x:c>
      <x:c r="B21" s="24">
        <x:f>CONFIGS!D7</x:f>
        <x:v>0</x:v>
      </x:c>
      <x:c r="C21" s="24">
        <x:f>$B$14*CONFIGS!E7</x:f>
        <x:v>23212.800000000003</x:v>
      </x:c>
      <x:c r="D21" s="24">
        <x:f>(MAINTENANCE!D10)*B13</x:f>
        <x:v>12000</x:v>
      </x:c>
      <x:c r="E21" s="24">
        <x:f>INPUTS!B17+CONFIGS!G7</x:f>
        <x:v>0</x:v>
      </x:c>
      <x:c r="F21" s="24">
        <x:f>B21+(C21+D21+E21)*INPUTS!B3</x:f>
        <x:v>352128</x:v>
      </x:c>
    </x:row>
    <x:row r="24">
      <x:c r="A24" s="29" t="inlineStr">
        <x:is>
          <x:t xml:space="preserve">Scenario 2 inputs</x:t>
        </x:is>
      </x:c>
      <x:c r="B24" s="8" t="n"/>
      <x:c r="C24" s="8" t="n"/>
      <x:c r="D24" s="8" t="n"/>
      <x:c r="E24" s="8" t="n"/>
      <x:c r="F24" s="8" t="n"/>
      <x:c r="G24" s="8" t="n"/>
      <x:c r="H24" s="8" t="n"/>
      <x:c r="I24" s="8" t="n"/>
    </x:row>
    <x:row r="25">
      <x:c r="A25" s="6" t="inlineStr">
        <x:is>
          <x:t xml:space="preserve">Total annual hours</x:t>
        </x:is>
      </x:c>
      <x:c r="B25" s="7" t="n">
        <x:v>1000</x:v>
      </x:c>
      <x:c r="C25" s="8" t="n"/>
      <x:c r="D25" s="6" t="inlineStr">
        <x:is>
          <x:t xml:space="preserve">Fuel price (per liter)</x:t>
        </x:is>
      </x:c>
      <x:c r="E25" s="10" t="n">
        <x:v>1.2</x:v>
      </x:c>
      <x:c r="F25" s="8" t="n"/>
      <x:c r="G25" s="8" t="n"/>
      <x:c r="H25" s="8" t="n"/>
      <x:c r="I25" s="8" t="n"/>
    </x:row>
    <x:row r="26">
      <x:c r="A26" s="6" t="inlineStr">
        <x:is>
          <x:t xml:space="preserve">Light-load share</x:t>
        </x:is>
      </x:c>
      <x:c r="B26" s="9" t="n">
        <x:v>0.2</x:v>
      </x:c>
      <x:c r="C26" s="8" t="n"/>
      <x:c r="D26" s="6" t="inlineStr">
        <x:is>
          <x:t xml:space="preserve">Heavy-load share</x:t>
        </x:is>
      </x:c>
      <x:c r="E26" s="9" t="n">
        <x:v>0.2</x:v>
      </x:c>
      <x:c r="F26" s="8" t="n"/>
      <x:c r="G26" s="8" t="n"/>
      <x:c r="H26" s="8" t="n"/>
      <x:c r="I26" s="8" t="n"/>
    </x:row>
    <x:row r="27">
      <x:c r="A27" s="6" t="inlineStr">
        <x:is>
          <x:t xml:space="preserve">Maintenance scale factor</x:t>
        </x:is>
      </x:c>
      <x:c r="B27" s="10" t="n">
        <x:v>1</x:v>
      </x:c>
      <x:c r="C27" s="8" t="n"/>
      <x:c r="D27" s="6" t="n"/>
      <x:c r="E27" s="8" t="n"/>
      <x:c r="F27" s="8" t="n"/>
      <x:c r="G27" s="8" t="n"/>
      <x:c r="H27" s="8" t="n"/>
      <x:c r="I27" s="8" t="n"/>
    </x:row>
    <x:row r="28">
      <x:c r="A28" s="6" t="inlineStr">
        <x:is>
          <x:t xml:space="preserve">Scenario baseline annual fuel cost</x:t>
        </x:is>
      </x:c>
      <x:c r="B28" s="25">
        <x:f>E25*$G$5*B25*(B26*$B$5 + E26*$D$5 + (1-B26-E26)*$C$5)</x:f>
        <x:v>13440.000000000002</x:v>
      </x:c>
      <x:c r="C28" s="8" t="n"/>
    </x:row>
    <x:row r="30">
      <x:c r="A30" s="29" t="inlineStr">
        <x:is>
          <x:t xml:space="preserve">Scenario 2 results</x:t>
        </x:is>
      </x:c>
      <x:c r="B30" s="8" t="n"/>
      <x:c r="C30" s="8" t="n"/>
      <x:c r="D30" s="8" t="n"/>
      <x:c r="E30" s="8" t="n"/>
      <x:c r="F30" s="8" t="n"/>
      <x:c r="G30" s="8" t="n"/>
      <x:c r="H30" s="8" t="n"/>
      <x:c r="I30" s="8" t="n"/>
    </x:row>
    <x:row r="31">
      <x:c r="A31" s="12" t="inlineStr">
        <x:is>
          <x:t xml:space="preserve">Config</x:t>
        </x:is>
      </x:c>
      <x:c r="B31" s="12" t="inlineStr">
        <x:is>
          <x:t xml:space="preserve">CAPEX</x:t>
        </x:is>
      </x:c>
      <x:c r="C31" s="12" t="inlineStr">
        <x:is>
          <x:t xml:space="preserve">Annual fuel (scenario)</x:t>
        </x:is>
      </x:c>
      <x:c r="D31" s="12" t="inlineStr">
        <x:is>
          <x:t xml:space="preserve">Annual maint. (scaled)</x:t>
        </x:is>
      </x:c>
      <x:c r="E31" s="12" t="inlineStr">
        <x:is>
          <x:t xml:space="preserve">Annual downtime</x:t>
        </x:is>
      </x:c>
      <x:c r="F31" s="12" t="inlineStr">
        <x:is>
          <x:t xml:space="preserve">10Y Total (scenario)</x:t>
        </x:is>
      </x:c>
    </x:row>
    <x:row r="32">
      <x:c r="A32" s="6" t="str">
        <x:f>CONFIGS!A4</x:f>
        <x:v>Single + DOL</x:v>
      </x:c>
      <x:c r="B32" s="24">
        <x:f>CONFIGS!D4</x:f>
        <x:v>0</x:v>
      </x:c>
      <x:c r="C32" s="24">
        <x:f>$B$28*CONFIGS!E4</x:f>
        <x:v>13440.000000000002</x:v>
      </x:c>
      <x:c r="D32" s="24">
        <x:f>(MAINTENANCE!D7)*B27</x:f>
        <x:v>12000</x:v>
      </x:c>
      <x:c r="E32" s="24">
        <x:f>INPUTS!B17+CONFIGS!G4</x:f>
        <x:v>0</x:v>
      </x:c>
      <x:c r="F32" s="24">
        <x:f>B32+(C32+D32+E32)*INPUTS!B3</x:f>
        <x:v>254400</x:v>
      </x:c>
    </x:row>
    <x:row r="33">
      <x:c r="A33" s="6" t="str">
        <x:f>CONFIGS!A5</x:f>
        <x:v>Single + Soft/VFD</x:v>
      </x:c>
      <x:c r="B33" s="24">
        <x:f>CONFIGS!D5</x:f>
        <x:v>0</x:v>
      </x:c>
      <x:c r="C33" s="24">
        <x:f>$B$28*CONFIGS!E5</x:f>
        <x:v>13171.2</x:v>
      </x:c>
      <x:c r="D33" s="24">
        <x:f>(MAINTENANCE!D8)*B27</x:f>
        <x:v>12000</x:v>
      </x:c>
      <x:c r="E33" s="24">
        <x:f>INPUTS!B17+CONFIGS!G5</x:f>
        <x:v>0</x:v>
      </x:c>
      <x:c r="F33" s="24">
        <x:f>B33+(C33+D33+E33)*INPUTS!B3</x:f>
        <x:v>251712</x:v>
      </x:c>
    </x:row>
    <x:row r="34">
      <x:c r="A34" s="6" t="str">
        <x:f>CONFIGS!A6</x:f>
        <x:v>Dual + DOL</x:v>
      </x:c>
      <x:c r="B34" s="24">
        <x:f>CONFIGS!D6</x:f>
        <x:v>0</x:v>
      </x:c>
      <x:c r="C34" s="24">
        <x:f>$B$28*CONFIGS!E6</x:f>
        <x:v>12768.000000000002</x:v>
      </x:c>
      <x:c r="D34" s="24">
        <x:f>(MAINTENANCE!D9)*B27</x:f>
        <x:v>12000</x:v>
      </x:c>
      <x:c r="E34" s="24">
        <x:f>INPUTS!B17+CONFIGS!G6</x:f>
        <x:v>0</x:v>
      </x:c>
      <x:c r="F34" s="24">
        <x:f>B34+(C34+D34+E34)*INPUTS!B3</x:f>
        <x:v>247680</x:v>
      </x:c>
    </x:row>
    <x:row r="35">
      <x:c r="A35" s="6" t="str">
        <x:f>CONFIGS!A7</x:f>
        <x:v>Dual + Soft/VFD</x:v>
      </x:c>
      <x:c r="B35" s="24">
        <x:f>CONFIGS!D7</x:f>
        <x:v>0</x:v>
      </x:c>
      <x:c r="C35" s="24">
        <x:f>$B$28*CONFIGS!E7</x:f>
        <x:v>12499.200000000003</x:v>
      </x:c>
      <x:c r="D35" s="24">
        <x:f>(MAINTENANCE!D10)*B27</x:f>
        <x:v>12000</x:v>
      </x:c>
      <x:c r="E35" s="24">
        <x:f>INPUTS!B17+CONFIGS!G7</x:f>
        <x:v>0</x:v>
      </x:c>
      <x:c r="F35" s="24">
        <x:f>B35+(C35+D35+E35)*INPUTS!B3</x:f>
        <x:v>244992.00000000006</x:v>
      </x:c>
    </x:row>
    <x:row r="38">
      <x:c r="A38" s="29" t="inlineStr">
        <x:is>
          <x:t xml:space="preserve">Scenario 3 inputs</x:t>
        </x:is>
      </x:c>
      <x:c r="B38" s="8" t="n"/>
      <x:c r="C38" s="8" t="n"/>
      <x:c r="D38" s="8" t="n"/>
      <x:c r="E38" s="8" t="n"/>
      <x:c r="F38" s="8" t="n"/>
      <x:c r="G38" s="8" t="n"/>
      <x:c r="H38" s="8" t="n"/>
      <x:c r="I38" s="8" t="n"/>
    </x:row>
    <x:row r="39">
      <x:c r="A39" s="6" t="inlineStr">
        <x:is>
          <x:t xml:space="preserve">Total annual hours</x:t>
        </x:is>
      </x:c>
      <x:c r="B39" s="7" t="n">
        <x:v>4000</x:v>
      </x:c>
      <x:c r="C39" s="8" t="n"/>
      <x:c r="D39" s="6" t="inlineStr">
        <x:is>
          <x:t xml:space="preserve">Fuel price (per liter)</x:t>
        </x:is>
      </x:c>
      <x:c r="E39" s="10" t="n">
        <x:v>1.2</x:v>
      </x:c>
      <x:c r="F39" s="8" t="n"/>
      <x:c r="G39" s="8" t="n"/>
      <x:c r="H39" s="8" t="n"/>
      <x:c r="I39" s="8" t="n"/>
    </x:row>
    <x:row r="40">
      <x:c r="A40" s="6" t="inlineStr">
        <x:is>
          <x:t xml:space="preserve">Light-load share</x:t>
        </x:is>
      </x:c>
      <x:c r="B40" s="9" t="n">
        <x:v>0.6</x:v>
      </x:c>
      <x:c r="C40" s="8" t="n"/>
      <x:c r="D40" s="6" t="inlineStr">
        <x:is>
          <x:t xml:space="preserve">Heavy-load share</x:t>
        </x:is>
      </x:c>
      <x:c r="E40" s="9" t="n">
        <x:v>0.2</x:v>
      </x:c>
      <x:c r="F40" s="8" t="n"/>
      <x:c r="G40" s="8" t="n"/>
      <x:c r="H40" s="8" t="n"/>
      <x:c r="I40" s="8" t="n"/>
    </x:row>
    <x:row r="41">
      <x:c r="A41" s="6" t="inlineStr">
        <x:is>
          <x:t xml:space="preserve">Maintenance scale factor</x:t>
        </x:is>
      </x:c>
      <x:c r="B41" s="10" t="n">
        <x:v>1</x:v>
      </x:c>
      <x:c r="C41" s="8" t="n"/>
      <x:c r="D41" s="6" t="n"/>
      <x:c r="E41" s="8" t="n"/>
      <x:c r="F41" s="8" t="n"/>
      <x:c r="G41" s="8" t="n"/>
      <x:c r="H41" s="8" t="n"/>
      <x:c r="I41" s="8" t="n"/>
    </x:row>
    <x:row r="42">
      <x:c r="A42" s="6" t="inlineStr">
        <x:is>
          <x:t xml:space="preserve">Scenario baseline annual fuel cost</x:t>
        </x:is>
      </x:c>
      <x:c r="B42" s="25">
        <x:f>E39*$G$5*B39*(B40*$B$5 + E40*$D$5 + (1-B40-E40)*$C$5)</x:f>
        <x:v>46080</x:v>
      </x:c>
      <x:c r="C42" s="8" t="n"/>
    </x:row>
    <x:row r="44">
      <x:c r="A44" s="29" t="inlineStr">
        <x:is>
          <x:t xml:space="preserve">Scenario 3 results</x:t>
        </x:is>
      </x:c>
      <x:c r="B44" s="8" t="n"/>
      <x:c r="C44" s="8" t="n"/>
      <x:c r="D44" s="8" t="n"/>
      <x:c r="E44" s="8" t="n"/>
      <x:c r="F44" s="8" t="n"/>
      <x:c r="G44" s="8" t="n"/>
      <x:c r="H44" s="8" t="n"/>
      <x:c r="I44" s="8" t="n"/>
    </x:row>
    <x:row r="45">
      <x:c r="A45" s="12" t="inlineStr">
        <x:is>
          <x:t xml:space="preserve">Config</x:t>
        </x:is>
      </x:c>
      <x:c r="B45" s="12" t="inlineStr">
        <x:is>
          <x:t xml:space="preserve">CAPEX</x:t>
        </x:is>
      </x:c>
      <x:c r="C45" s="12" t="inlineStr">
        <x:is>
          <x:t xml:space="preserve">Annual fuel (scenario)</x:t>
        </x:is>
      </x:c>
      <x:c r="D45" s="12" t="inlineStr">
        <x:is>
          <x:t xml:space="preserve">Annual maint. (scaled)</x:t>
        </x:is>
      </x:c>
      <x:c r="E45" s="12" t="inlineStr">
        <x:is>
          <x:t xml:space="preserve">Annual downtime</x:t>
        </x:is>
      </x:c>
      <x:c r="F45" s="12" t="inlineStr">
        <x:is>
          <x:t xml:space="preserve">10Y Total (scenario)</x:t>
        </x:is>
      </x:c>
    </x:row>
    <x:row r="46">
      <x:c r="A46" s="6" t="str">
        <x:f>CONFIGS!A4</x:f>
        <x:v>Single + DOL</x:v>
      </x:c>
      <x:c r="B46" s="24">
        <x:f>CONFIGS!D4</x:f>
        <x:v>0</x:v>
      </x:c>
      <x:c r="C46" s="24">
        <x:f>$B$42*CONFIGS!E4</x:f>
        <x:v>46080</x:v>
      </x:c>
      <x:c r="D46" s="24">
        <x:f>(MAINTENANCE!D7)*B41</x:f>
        <x:v>12000</x:v>
      </x:c>
      <x:c r="E46" s="24">
        <x:f>INPUTS!B17+CONFIGS!G4</x:f>
        <x:v>0</x:v>
      </x:c>
      <x:c r="F46" s="24">
        <x:f>B46+(C46+D46+E46)*INPUTS!B3</x:f>
        <x:v>580800</x:v>
      </x:c>
    </x:row>
    <x:row r="47">
      <x:c r="A47" s="6" t="str">
        <x:f>CONFIGS!A5</x:f>
        <x:v>Single + Soft/VFD</x:v>
      </x:c>
      <x:c r="B47" s="24">
        <x:f>CONFIGS!D5</x:f>
        <x:v>0</x:v>
      </x:c>
      <x:c r="C47" s="24">
        <x:f>$B$42*CONFIGS!E5</x:f>
        <x:v>45158.4</x:v>
      </x:c>
      <x:c r="D47" s="24">
        <x:f>(MAINTENANCE!D8)*B41</x:f>
        <x:v>12000</x:v>
      </x:c>
      <x:c r="E47" s="24">
        <x:f>INPUTS!B17+CONFIGS!G5</x:f>
        <x:v>0</x:v>
      </x:c>
      <x:c r="F47" s="24">
        <x:f>B47+(C47+D47+E47)*INPUTS!B3</x:f>
        <x:v>571584</x:v>
      </x:c>
    </x:row>
    <x:row r="48">
      <x:c r="A48" s="6" t="str">
        <x:f>CONFIGS!A6</x:f>
        <x:v>Dual + DOL</x:v>
      </x:c>
      <x:c r="B48" s="24">
        <x:f>CONFIGS!D6</x:f>
        <x:v>0</x:v>
      </x:c>
      <x:c r="C48" s="24">
        <x:f>$B$42*CONFIGS!E6</x:f>
        <x:v>43776</x:v>
      </x:c>
      <x:c r="D48" s="24">
        <x:f>(MAINTENANCE!D9)*B41</x:f>
        <x:v>12000</x:v>
      </x:c>
      <x:c r="E48" s="24">
        <x:f>INPUTS!B17+CONFIGS!G6</x:f>
        <x:v>0</x:v>
      </x:c>
      <x:c r="F48" s="24">
        <x:f>B48+(C48+D48+E48)*INPUTS!B3</x:f>
        <x:v>557760</x:v>
      </x:c>
    </x:row>
    <x:row r="49">
      <x:c r="A49" s="6" t="str">
        <x:f>CONFIGS!A7</x:f>
        <x:v>Dual + Soft/VFD</x:v>
      </x:c>
      <x:c r="B49" s="24">
        <x:f>CONFIGS!D7</x:f>
        <x:v>0</x:v>
      </x:c>
      <x:c r="C49" s="24">
        <x:f>$B$42*CONFIGS!E7</x:f>
        <x:v>42854.4</x:v>
      </x:c>
      <x:c r="D49" s="24">
        <x:f>(MAINTENANCE!D10)*B41</x:f>
        <x:v>12000</x:v>
      </x:c>
      <x:c r="E49" s="24">
        <x:f>INPUTS!B17+CONFIGS!G7</x:f>
        <x:v>0</x:v>
      </x:c>
      <x:c r="F49" s="24">
        <x:f>B49+(C49+D49+E49)*INPUTS!B3</x:f>
        <x:v>548544</x:v>
      </x:c>
    </x:row>
  </x:sheetData>
  <x:mergeCells>
    <x:mergeCell ref="A2:I2"/>
    <x:mergeCell ref="A10:I10"/>
    <x:mergeCell ref="A44:I44"/>
    <x:mergeCell ref="A1:I1"/>
    <x:mergeCell ref="A30:I30"/>
    <x:mergeCell ref="A4:I4"/>
    <x:mergeCell ref="A38:I38"/>
    <x:mergeCell ref="A24:I24"/>
    <x:mergeCell ref="A16:I16"/>
  </x:mergeCells>
  <x:pageMargins left="0.7" right="0.7" top="0.75" bottom="0.75" header="0.3" footer="0.3"/>
</x:worksheet>
</file>